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tabRatio="800" activeTab="0"/>
  </bookViews>
  <sheets>
    <sheet name="2024年盐边县农村公益事业财政奖补资金项目库" sheetId="1" r:id="rId1"/>
  </sheets>
  <definedNames>
    <definedName name="_xlnm.Print_Titles" localSheetId="0">'2024年盐边县农村公益事业财政奖补资金项目库'!$1:$3</definedName>
    <definedName name="_xlnm._FilterDatabase" localSheetId="0" hidden="1">'2024年盐边县农村公益事业财政奖补资金项目库'!$A$3:$P$41</definedName>
  </definedNames>
  <calcPr fullCalcOnLoad="1"/>
</workbook>
</file>

<file path=xl/sharedStrings.xml><?xml version="1.0" encoding="utf-8"?>
<sst xmlns="http://schemas.openxmlformats.org/spreadsheetml/2006/main" count="178" uniqueCount="119">
  <si>
    <t>2024年盐边县农村公益事业财政奖补资金项目库</t>
  </si>
  <si>
    <t>编制单位：盐边县财政局</t>
  </si>
  <si>
    <t>截止日期：2024.4.2</t>
  </si>
  <si>
    <t>序 号</t>
  </si>
  <si>
    <t>乡镇</t>
  </si>
  <si>
    <t>编号</t>
  </si>
  <si>
    <t>村</t>
  </si>
  <si>
    <t>项   目  名   称</t>
  </si>
  <si>
    <t>建 设
性 质</t>
  </si>
  <si>
    <t>农户数(户)</t>
  </si>
  <si>
    <t>总投资(万元)</t>
  </si>
  <si>
    <t>投劳折资
(万元)</t>
  </si>
  <si>
    <t>村民筹资</t>
  </si>
  <si>
    <t>村集体投入</t>
  </si>
  <si>
    <t>社会捐赠</t>
  </si>
  <si>
    <t>其他资金</t>
  </si>
  <si>
    <t>申请财政奖补额（万元）</t>
  </si>
  <si>
    <t>主要建设内容</t>
  </si>
  <si>
    <t>入库时间</t>
  </si>
  <si>
    <t>红宝乡</t>
  </si>
  <si>
    <t>干坪子</t>
  </si>
  <si>
    <t>红宝乡干坪子村友谊社小河沟河堤建设工程项目</t>
  </si>
  <si>
    <t>新建</t>
  </si>
  <si>
    <t>红宝乡干坪子村友谊社小河沟河堤建设工程设计干坪子村小河沟陶天强家小桥上、下游(左岸)修建堤防共计185.00m,按照洪水计算出本工程冲刷深度为1.751m,基础安全埋深为冲刷深度加0.5m--1.0m,所以本工程新建堤防基础埋深为2.55m,现有水面线以上河堤高度为3.0m,采用M10浆砌砌筑。项目标志牌一块。</t>
  </si>
  <si>
    <t>2023.5.30</t>
  </si>
  <si>
    <t>小计</t>
  </si>
  <si>
    <t>永兴镇</t>
  </si>
  <si>
    <t>箐河村</t>
  </si>
  <si>
    <t>永兴镇箐河村板依社、上碾房社道及户联路硬化工程项目</t>
  </si>
  <si>
    <t>盐边县永兴镇箐河村板依社、上碾房社道及户联路硬化工程设计硬化社道路、户联路、产业路总长度为1599.20m共计7段，路面宽度3.0m，厚度为18cm;路面内侧设计净空尺寸30cm*30cm砼排水沟总计510.50m。附属设计为:会车道二处、弯道加宽七处、路面涵管二处、跨沟盖板四处、路面涵管一处、箱涵一座、挡墙一处 (箱涵上下游左右各5.00m)、项目标志牌-块、道路安全警示牌六块。</t>
  </si>
  <si>
    <t>2023.5.4</t>
  </si>
  <si>
    <t>苍蒲村</t>
  </si>
  <si>
    <t>永兴镇苍蒲村一组户联路、产业路硬化工程</t>
  </si>
  <si>
    <t>主要建设内容为:硬化户联路、产业路总长度为1075.00m共计5段，路面宽度为3.0m，路面厚度为18cm采用C25砼铺设。附属设计为:弯道加宽二处，安装路面涵管一处 、项目标志牌一块、道路安全警示牌四块。</t>
  </si>
  <si>
    <t>2023.6.30</t>
  </si>
  <si>
    <t>作坊村</t>
  </si>
  <si>
    <t>永兴镇作坊村原拖瓦社社道、户联路硬化工程项目</t>
  </si>
  <si>
    <t>永兴镇作坊村原拖瓦社社道、户联路硬化工程设计硬化社道及户联路长1453.10m,其中设计及户联路共计22段，路面宽度为3.0m,采用C25砼铺设。路面内侧共设计净空尺寸30cm×30cm砼排水沟共计62.00m。附属设计为:挡墙四处、跨沟盖板十处、安装项目标志牌一块、安装安全警示牌四块。</t>
  </si>
  <si>
    <t>永兴镇作坊村原湾边社道路、户联路硬化工程项目</t>
  </si>
  <si>
    <t>盐边县永兴镇作坊村原湾边社道路、户联路硬化工程设计硬化社道及户联路长1025.90m，其中设计社道路及户联路共计9段，路面宽度为3.0m. 采用C25砼铺设。村道至朱光银家段K0+000--K0+053段路面内侧共设计净空尺寸30cm*30cm砼排水沟53.00m。附属设计为:会车道一处、路面涵管一处， 跨沟盖板三处、项目标志牌一块、道路安全警示牌三块。</t>
  </si>
  <si>
    <t>新胜村</t>
  </si>
  <si>
    <t>永兴镇新胜村雷宝坪组S216省道至中粮岗段产业路硬化工程项目</t>
  </si>
  <si>
    <t>产业路长度为2000.00米，设计路面宽度3.0 米，均采用厚度 18cm 的 C25 砼铺设。其中:中梁岗产业路(K0+000--K0+618)道路内侧设计净空尺寸30cmx30cm的C15砼排水沟长度为618.00米。全程设计弯道加宽2处共计30.00㎡，新建挡墙(产业路支路1梁岗至李玉松土地 K0+154--K0+162)1处高2.5米、长8米，铺设会车道2处，安装项目标识牌1块。</t>
  </si>
  <si>
    <t>2023.1.3</t>
  </si>
  <si>
    <t>永兴镇新胜村村子堡组产业路硬化工程</t>
  </si>
  <si>
    <t>改、扩建</t>
  </si>
  <si>
    <t>永兴镇新胜村村子堡组产业路硬化工程设计硬化道路2113米(其中:村子堡组S216省道至杜克敏地段及支路1054米,村子堡组竹林沟至余顺明地段及支路1059米),设计路面宽度3.0米，均采用厚度18cm的C25砼铺设。其中：村子堡组S216省道至杜克敏地段产业路(里程桩号K0+000--K0+548)道路内侧设计净空尺寸30cm*30cm的CI5砼排水沟长度为548.00米。全程设计弯道加宽5处，共计75.00m2,新建涵洞1座，铺设会车道2处，安装项目标识牌1块。</t>
  </si>
  <si>
    <t>渔门镇</t>
  </si>
  <si>
    <t>鱤鱼村</t>
  </si>
  <si>
    <r>
      <t>渔门镇</t>
    </r>
    <r>
      <rPr>
        <b/>
        <sz val="32"/>
        <color indexed="8"/>
        <rFont val="宋体"/>
        <family val="0"/>
      </rPr>
      <t>鱤</t>
    </r>
    <r>
      <rPr>
        <b/>
        <sz val="32"/>
        <color indexed="8"/>
        <rFont val="仿宋_GB2312"/>
        <family val="3"/>
      </rPr>
      <t>鱼村大洼组挡墙及生产蓄水池建设工程</t>
    </r>
  </si>
  <si>
    <t>主要建设内容为：大洼组黑力田新建400.00m³蓄水池一口，岔河组大南垭建设挡墙三处，安装排水管一处（HDPE）双壁波纹管（SN8）DN500：18m;HDPE双壁波纹管（SN8）DN300:81.60m)。</t>
  </si>
  <si>
    <t>2024.1.5</t>
  </si>
  <si>
    <t>犀牛村</t>
  </si>
  <si>
    <t>渔门镇犀牛村红花社张家侧面至朵古瞭望台段产业路硬化工程</t>
  </si>
  <si>
    <t>主要建设内容为:硬化产业路总长度为1937.20m(扣除箱涵盖板宽2.60m后路面实际长度为1934.60m)共计1段，路面宽度3.0m,厚度为18cm采用C25砼铺设。附属设计为:会车道三处、弯道加宽一处，箱涵一座、项目标志牌一块、道路安全警示牌二块。</t>
  </si>
  <si>
    <t>2023.6.29</t>
  </si>
  <si>
    <t>惠民镇</t>
  </si>
  <si>
    <t>新林村</t>
  </si>
  <si>
    <t>惠民镇新林村坪子组李家湾子社道硬化工程</t>
  </si>
  <si>
    <t>硬化社道1450m,路面宽3m，厚18㎝，C25砼浇筑。K0+000-k0+140段、K1+030+450段设排水沟共560m，净空断面20X18㎝。新建挡墙1处，涵管4处，错车道3处，回车道1处，标识牌1块。</t>
  </si>
  <si>
    <t>库存项目</t>
  </si>
  <si>
    <t>建新村</t>
  </si>
  <si>
    <t>惠民镇建新村一社水利设施水毁恢复工程</t>
  </si>
  <si>
    <t>新建30m³蓄水池1口，整治恢复渠道1035米，新建M7.5浆砌石挡墙798.44m³。</t>
  </si>
  <si>
    <t>兴隆村</t>
  </si>
  <si>
    <t>惠民镇兴隆社区三源组李瘸子屋基节水灌溉工程</t>
  </si>
  <si>
    <t>新建1m³沉沙池1口，200m³蓄水池1口；Φ32PE管2960米，Φ16PE管7800米，Φ4PE管3510米；Φ32PE三通40个，Φ32PE闸阀42个，Φ32PE直接头2个，Φ32堵头40个，Φ16PE堵头780个，Φ16PEΦ闸阀780个；过滤器1套，喷头2340个，毛接管头2340个。</t>
  </si>
  <si>
    <t>惠民镇兴隆村大田社社道路及户联路硬化工程</t>
  </si>
  <si>
    <t>主要建设内容为:硬化路面1536.30m共计27条(其中:路面宽度3.0m为405.60m、路面宽度2.5m为949.70m、路面宽度2.1m为53.00m、路面宽度1.8m为48.00m、路面宽度1.2m为80.00m),路面厚度:人行步道80.00m厚度为12cm,其路面厚度均为18cm。路面内侧设计净空尺寸30cmX 30cm砼排水沟为210.00m。附属设计为:挡墙二处、跨狗盖板一处、项目标志牌一块、 道路安全警示牌六块。</t>
  </si>
  <si>
    <t>惠民镇兴隆村富民一组入户路硬化工程</t>
  </si>
  <si>
    <t>主要建设内容为:设计硬化入户路总长度为1401.5m，路面宽3.0m，厚度为18cm,其中有419m路面内侧设计净空尺寸30cmX30cm砼排水沟，其余不设排水沟；附属设计为:挡墙1处，长30.0m,均高2.5m;安全警示牌3块，项目标志牌1块。</t>
  </si>
  <si>
    <t>惠民镇新林村坪子组龙家湾子机耕道及户联路硬化工程</t>
  </si>
  <si>
    <t>硬化机耕道及户联路1010m,厚18㎝，C25砼浇筑，其中：机耕道长536m，路面宽3m；户联路长474m，除入户段宽2m外，其余均宽2.5m。新建挡墙3处，涵管2处，标识牌1块。</t>
  </si>
  <si>
    <t>惠民镇新林村马路组社道硬化工程</t>
  </si>
  <si>
    <t>硬化社道1910m,路面宽2.5m，厚18㎝，C25砼浇筑。内侧排水沟303m，净空断面30X30㎝，C15砼浇筑。新建挡墙3处，箱涵1座，跨沟盖板3处，铺设会车道3处，标识牌1块。</t>
  </si>
  <si>
    <t>桐子林镇</t>
  </si>
  <si>
    <t>清源社区</t>
  </si>
  <si>
    <t>桐子林镇清源社区大箐组与黄角组社道及入户路硬化工程项目</t>
  </si>
  <si>
    <t>大箐组产业路硬化整治总长1000米；设计路3.0米，用厚0.18米的C25砼浇筑。根据现场实际情况，除K0+392-429段不设排水沟外，产业路内侧均18com*20com排水沟;大箐组产业路硬化工程设有错车道3处，φ300涵管2处，φ500涵管1处。黄角组杜道硬化整治总长1025米；设计路宽3.0米，用厚0.18米的C25砼浇筑。根据现场实际情况，社道内侧均设18cm*30cm排水沟；黄角组社道硬化工程设有错车道3处，φ300涵管2处，φ400涵管1处，φ500涵管1处，φ800涵管1处，标识牌1座。</t>
  </si>
  <si>
    <t>桐子林社区</t>
  </si>
  <si>
    <t>桐子林镇桐子林社区湾滩组人畜饮水项目</t>
  </si>
  <si>
    <t>湾滩组人畜饮水工程: 1.新建机井一口。2.输水钢管ND40PE管260M、DN50涂塑钢管950M。3、高位水池2座，一座100M3,一座200M3，4.配水工程DN40涂塑钢管3000米、DN32钢管4000米。5.抽水泵房7.25M2.</t>
  </si>
  <si>
    <t>2023.6.5</t>
  </si>
  <si>
    <t>国胜乡</t>
  </si>
  <si>
    <t>梭罗村</t>
  </si>
  <si>
    <t>国胜乡梭罗村徐洼组胡家背后至古家段社道硬化工程</t>
  </si>
  <si>
    <t>硬化社道路1595.7m，其中，路面宽度3m计925.5m，其中路面宽度2.5m计670.2m，路面厚度18cm，采用c25桶铺设。二、全程共计设计路面内测排水沟共计593.8m，净空尺寸30cm*30cm，边墙底板均采用C15砼浇筑。三、附属建筑物：新建（安装）预制涵管四处、铺设回车到两处、铺设会车道两处、弯道加宽处35平方米，新建标示标牌1块。</t>
  </si>
  <si>
    <t>温泉彝族乡</t>
  </si>
  <si>
    <t>热水塘村</t>
  </si>
  <si>
    <t>温泉彝族乡热水塘村钱家屋基组与铁匠坪组社道及入户路硬化项目1个，</t>
  </si>
  <si>
    <t>硬化社道及入户道路总长1048米，其中钱家屋基组社道四条长781米，入户路一条长47米;铁匠坪组社道一条长220米。热水塘村钱家屋基组与铁匠坪组社道设计路宽3.0米，入户路设计路宽2.5米，均用厚0.18米的C25砼浇筑。根据现场实际情况，社道内侧设18*20cm排水沟，入户路不设排水沟，弯道处按规范要求加宽。本工程设有涵管1处，挡墙一处，标识牌一块。</t>
  </si>
  <si>
    <t>2024.3.15</t>
  </si>
  <si>
    <t>温泉彝族乡热水塘村新都组与三福组社道及入户路硬化项目</t>
  </si>
  <si>
    <t>硬化道路809米，其中新都组社道长400米、入户路四条长193米，三福组社道长165米、入户路一条长51米。规格:设计路宽3.0米，入户路设计路宽2.5米，均用厚0.18米的C25砼浇筑。根据现场实际情况， 社道内侧设18*20cm排水沟，入户路不设排水沟，弯道处按规范要求加宽。</t>
  </si>
  <si>
    <t>格萨拉彝族乡</t>
  </si>
  <si>
    <t>大湾村</t>
  </si>
  <si>
    <t>格萨拉彝族乡大湾村罗家组产业路硬化工程</t>
  </si>
  <si>
    <t>主要建设内容为:硬化产业路总长度为1205.00m,路面宽3.5m,厚度为18cm,路面内侧设计净空尺寸30cmx30cm砼排水沟；附属设计为:会车道3处、弯道加宽4处、项目标志牌1块、道路安全警示牌2块。</t>
  </si>
  <si>
    <t>2023.7.17</t>
  </si>
  <si>
    <t>大坪子村</t>
  </si>
  <si>
    <t>格萨拉彝族乡大坪子村三家村组熊家垭口至烤烟新区产业路硬化项目</t>
  </si>
  <si>
    <t>主要建设内容为:硬化产业路总长度为1200.00m, 路面宽3.5m, 路面采用厚度为18cm的C25砼铺设,路面内侧设计净空尺寸30cmx30cm砼排水沟。附属设计为:会车道一处、弯道加宽二处、道路安全警示牌三块、项目标志牌一块。</t>
  </si>
  <si>
    <t>坪原村</t>
  </si>
  <si>
    <t>格萨拉彝族乡坪原村高家火山产业路硬化项目</t>
  </si>
  <si>
    <t>主要建设内容为:硬化产业路总长度为1274.0m, 路面宽3.0m, 厚度为18cm,路面内侧设计净空尺寸30cmx30cm砼排水沟，填筑0.3*0.5m土路肩墙1274.0m；附属设计为：会车道4处、项目标志牌1块、道路安全警示牌2块。</t>
  </si>
  <si>
    <t>韭菜坪村</t>
  </si>
  <si>
    <t>格萨拉彝族乡韭菜坪村大槽组通组路硬化程项目</t>
  </si>
  <si>
    <t>主要建设内容为:硬化产业路总长度为1160.00m, 路面宽3.5m, 厚度为18cm,路面内侧设计净空尺寸30cmx30cm砼排水沟附属设计为:会车道3处、函管5处，挡墙15m,项目标志牌一块、道路安全警示牌2块。</t>
  </si>
  <si>
    <t>古德村</t>
  </si>
  <si>
    <t>格萨拉彝族乡古德村干海子至作坊村道连接硬化工程项目</t>
  </si>
  <si>
    <t>主要建设内容为:硬化村道路、户联路总长度1265.00m. (路面宽3.5m为1115.00m、路面宽3.0m为150.00m),厚度为18cm, 路面内侧设计净空尺寸30cmx30cm砼排中水沟共计1115.00m；附属设计为:会车道二处、弯道加宽一处、垮沟盖板处，新建挡墙4处，项目标志牌一块、道路安全警示牌三块。</t>
  </si>
  <si>
    <t>红格镇</t>
  </si>
  <si>
    <t>永渔村</t>
  </si>
  <si>
    <t>红格镇永渔村(新火组、石厂组)户联路及产业路硬化工程</t>
  </si>
  <si>
    <r>
      <t>主要建设内容为:硬化产业路及</t>
    </r>
    <r>
      <rPr>
        <b/>
        <sz val="32"/>
        <color indexed="8"/>
        <rFont val="宋体"/>
        <family val="0"/>
      </rPr>
      <t>戶</t>
    </r>
    <r>
      <rPr>
        <b/>
        <sz val="32"/>
        <color indexed="8"/>
        <rFont val="仿宋_GB2312"/>
        <family val="3"/>
      </rPr>
      <t>联路长1575.7m，其中设计道路共计7段，路面宽度为3.0m，采用C30砼铺设厚度为18cm。附属设计为:弯道加宽三处，会车道一处、项目标志牌一块、 道路安全警示牌六块。</t>
    </r>
  </si>
  <si>
    <t>2024.3.19</t>
  </si>
  <si>
    <t>红格镇永渔村兴桥社户联路、产业路硬化工程</t>
  </si>
  <si>
    <t>主要建设内容为:本工程硬化产业路及户联路长1643.00m，其中设计及户联路共计11段，其中路面宽度为3.0m为1064.50m,路面宽度为2.50m为578.50m，采用C30砼铺设。附属设施为:新建垮沟盖板一处、挡墙四处、铺设会车道一处、弯道加宽两处。</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</si>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</sst>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2">
    <font>
      <sz val="12"/>
      <name val="宋体"/>
      <family val="0"/>
    </font>
    <font>
      <sz val="11"/>
      <name val="宋体"/>
      <family val="0"/>
    </font>
    <font>
      <b/>
      <sz val="28"/>
      <color indexed="8"/>
      <name val="仿宋_GB2312"/>
      <family val="3"/>
    </font>
    <font>
      <b/>
      <sz val="72"/>
      <color indexed="8"/>
      <name val="仿宋_GB2312"/>
      <family val="3"/>
    </font>
    <font>
      <b/>
      <sz val="48"/>
      <color indexed="8"/>
      <name val="仿宋_GB2312"/>
      <family val="3"/>
    </font>
    <font>
      <b/>
      <sz val="32"/>
      <color indexed="8"/>
      <name val="仿宋_GB2312"/>
      <family val="3"/>
    </font>
    <font>
      <b/>
      <sz val="32"/>
      <color indexed="8"/>
      <name val="宋体"/>
      <family val="0"/>
    </font>
    <font>
      <b/>
      <sz val="32"/>
      <name val="仿宋_GB2312"/>
      <family val="3"/>
    </font>
    <font>
      <sz val="11"/>
      <color indexed="9"/>
      <name val="宋体"/>
      <family val="0"/>
    </font>
    <font>
      <b/>
      <sz val="11"/>
      <color indexed="63"/>
      <name val="宋体"/>
      <family val="0"/>
    </font>
    <font>
      <b/>
      <sz val="13"/>
      <color indexed="54"/>
      <name val="宋体"/>
      <family val="0"/>
    </font>
    <font>
      <sz val="11"/>
      <color indexed="10"/>
      <name val="宋体"/>
      <family val="0"/>
    </font>
    <font>
      <sz val="11"/>
      <color indexed="8"/>
      <name val="宋体"/>
      <family val="0"/>
    </font>
    <font>
      <b/>
      <sz val="15"/>
      <color indexed="54"/>
      <name val="宋体"/>
      <family val="0"/>
    </font>
    <font>
      <sz val="11"/>
      <color indexed="62"/>
      <name val="宋体"/>
      <family val="0"/>
    </font>
    <font>
      <sz val="11"/>
      <color indexed="16"/>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b/>
      <sz val="11"/>
      <color indexed="53"/>
      <name val="宋体"/>
      <family val="0"/>
    </font>
    <font>
      <sz val="11"/>
      <color indexed="53"/>
      <name val="宋体"/>
      <family val="0"/>
    </font>
    <font>
      <b/>
      <sz val="11"/>
      <color indexed="8"/>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b/>
      <sz val="28"/>
      <color theme="1"/>
      <name val="仿宋_GB2312"/>
      <family val="3"/>
    </font>
    <font>
      <b/>
      <sz val="72"/>
      <color theme="1"/>
      <name val="仿宋_GB2312"/>
      <family val="3"/>
    </font>
    <font>
      <b/>
      <sz val="48"/>
      <color theme="1"/>
      <name val="仿宋_GB2312"/>
      <family val="3"/>
    </font>
    <font>
      <b/>
      <sz val="32"/>
      <color theme="1"/>
      <name val="仿宋_GB2312"/>
      <family val="3"/>
    </font>
    <font>
      <b/>
      <sz val="32"/>
      <color theme="1"/>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2" fillId="6" borderId="2" applyNumberFormat="0" applyFont="0" applyAlignment="0" applyProtection="0"/>
    <xf numFmtId="0" fontId="8" fillId="3" borderId="0" applyNumberFormat="0" applyBorder="0" applyAlignment="0" applyProtection="0"/>
    <xf numFmtId="0" fontId="17" fillId="0" borderId="0" applyNumberFormat="0" applyFill="0" applyBorder="0" applyAlignment="0" applyProtection="0"/>
    <xf numFmtId="0" fontId="11" fillId="0" borderId="0" applyNumberFormat="0" applyFill="0" applyBorder="0" applyAlignment="0" applyProtection="0"/>
    <xf numFmtId="0" fontId="18" fillId="0" borderId="0" applyNumberFormat="0" applyFill="0" applyBorder="0" applyAlignment="0" applyProtection="0"/>
    <xf numFmtId="0" fontId="23" fillId="0" borderId="0" applyNumberFormat="0" applyFill="0" applyBorder="0" applyAlignment="0" applyProtection="0"/>
    <xf numFmtId="0" fontId="13" fillId="0" borderId="3" applyNumberFormat="0" applyFill="0" applyAlignment="0" applyProtection="0"/>
    <xf numFmtId="0" fontId="10" fillId="0" borderId="3" applyNumberFormat="0" applyFill="0" applyAlignment="0" applyProtection="0"/>
    <xf numFmtId="0" fontId="8" fillId="7" borderId="0" applyNumberFormat="0" applyBorder="0" applyAlignment="0" applyProtection="0"/>
    <xf numFmtId="0" fontId="17" fillId="0" borderId="4" applyNumberFormat="0" applyFill="0" applyAlignment="0" applyProtection="0"/>
    <xf numFmtId="0" fontId="8" fillId="3" borderId="0" applyNumberFormat="0" applyBorder="0" applyAlignment="0" applyProtection="0"/>
    <xf numFmtId="0" fontId="9" fillId="2" borderId="5" applyNumberFormat="0" applyAlignment="0" applyProtection="0"/>
    <xf numFmtId="0" fontId="20" fillId="2" borderId="1" applyNumberFormat="0" applyAlignment="0" applyProtection="0"/>
    <xf numFmtId="0" fontId="16" fillId="8" borderId="6" applyNumberFormat="0" applyAlignment="0" applyProtection="0"/>
    <xf numFmtId="0" fontId="12" fillId="9" borderId="0" applyNumberFormat="0" applyBorder="0" applyAlignment="0" applyProtection="0"/>
    <xf numFmtId="0" fontId="8" fillId="10"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26" fillId="9" borderId="0" applyNumberFormat="0" applyBorder="0" applyAlignment="0" applyProtection="0"/>
    <xf numFmtId="0" fontId="25" fillId="11" borderId="0" applyNumberFormat="0" applyBorder="0" applyAlignment="0" applyProtection="0"/>
    <xf numFmtId="0" fontId="12" fillId="12" borderId="0" applyNumberFormat="0" applyBorder="0" applyAlignment="0" applyProtection="0"/>
    <xf numFmtId="0" fontId="8"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8" fillId="16" borderId="0" applyNumberFormat="0" applyBorder="0" applyAlignment="0" applyProtection="0"/>
    <xf numFmtId="0" fontId="12"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12" fillId="4" borderId="0" applyNumberFormat="0" applyBorder="0" applyAlignment="0" applyProtection="0"/>
    <xf numFmtId="0" fontId="8" fillId="4" borderId="0" applyNumberFormat="0" applyBorder="0" applyAlignment="0" applyProtection="0"/>
    <xf numFmtId="0" fontId="0" fillId="0" borderId="0">
      <alignment/>
      <protection/>
    </xf>
  </cellStyleXfs>
  <cellXfs count="28">
    <xf numFmtId="0" fontId="0" fillId="0" borderId="0" xfId="0" applyAlignment="1">
      <alignment vertical="center"/>
    </xf>
    <xf numFmtId="0" fontId="27" fillId="19" borderId="0" xfId="0" applyFont="1" applyFill="1" applyBorder="1" applyAlignment="1">
      <alignment vertical="center"/>
    </xf>
    <xf numFmtId="0" fontId="27" fillId="19" borderId="0" xfId="63" applyFont="1" applyFill="1" applyBorder="1" applyAlignment="1">
      <alignment horizontal="center" vertical="center" wrapText="1"/>
      <protection/>
    </xf>
    <xf numFmtId="0" fontId="27" fillId="19" borderId="0" xfId="0" applyFont="1" applyFill="1" applyBorder="1" applyAlignment="1">
      <alignment vertical="center" wrapText="1"/>
    </xf>
    <xf numFmtId="0" fontId="27" fillId="19" borderId="0" xfId="0" applyFont="1" applyFill="1" applyBorder="1" applyAlignment="1">
      <alignment horizontal="center" vertical="center" wrapText="1"/>
    </xf>
    <xf numFmtId="0" fontId="27" fillId="19" borderId="0" xfId="0" applyFont="1" applyFill="1" applyBorder="1" applyAlignment="1">
      <alignment horizontal="left" vertical="center" wrapText="1"/>
    </xf>
    <xf numFmtId="0" fontId="28" fillId="19" borderId="0" xfId="0" applyFont="1" applyFill="1" applyAlignment="1">
      <alignment horizontal="center" vertical="center" wrapText="1"/>
    </xf>
    <xf numFmtId="0" fontId="29" fillId="19" borderId="0" xfId="0" applyFont="1" applyFill="1" applyBorder="1" applyAlignment="1">
      <alignment horizontal="left" vertical="center" wrapText="1"/>
    </xf>
    <xf numFmtId="0" fontId="29" fillId="19" borderId="0" xfId="0" applyFont="1" applyFill="1" applyBorder="1" applyAlignment="1">
      <alignment horizontal="center" vertical="center" wrapText="1"/>
    </xf>
    <xf numFmtId="0" fontId="30" fillId="19" borderId="9" xfId="0" applyFont="1" applyFill="1" applyBorder="1" applyAlignment="1">
      <alignment horizontal="center" vertical="center" wrapText="1"/>
    </xf>
    <xf numFmtId="0" fontId="30" fillId="19" borderId="9" xfId="63" applyFont="1" applyFill="1" applyBorder="1" applyAlignment="1">
      <alignment horizontal="center" vertical="center" wrapText="1"/>
      <protection/>
    </xf>
    <xf numFmtId="0" fontId="30" fillId="19" borderId="10" xfId="63" applyFont="1" applyFill="1" applyBorder="1" applyAlignment="1">
      <alignment horizontal="center" vertical="center" wrapText="1"/>
      <protection/>
    </xf>
    <xf numFmtId="0" fontId="31" fillId="19" borderId="9" xfId="63" applyFont="1" applyFill="1" applyBorder="1" applyAlignment="1">
      <alignment horizontal="center" vertical="center" wrapText="1"/>
      <protection/>
    </xf>
    <xf numFmtId="0" fontId="30" fillId="19" borderId="11" xfId="63" applyFont="1" applyFill="1" applyBorder="1" applyAlignment="1">
      <alignment horizontal="center" vertical="center" wrapText="1"/>
      <protection/>
    </xf>
    <xf numFmtId="0" fontId="30" fillId="19" borderId="10" xfId="63" applyFont="1" applyFill="1" applyBorder="1" applyAlignment="1">
      <alignment horizontal="center" vertical="center" wrapText="1"/>
      <protection/>
    </xf>
    <xf numFmtId="0" fontId="30" fillId="19" borderId="9" xfId="0" applyFont="1" applyFill="1" applyBorder="1" applyAlignment="1">
      <alignment horizontal="left" vertical="center" wrapText="1"/>
    </xf>
    <xf numFmtId="0" fontId="30" fillId="19" borderId="9" xfId="0" applyFont="1" applyFill="1" applyBorder="1" applyAlignment="1">
      <alignment vertical="center" wrapText="1"/>
    </xf>
    <xf numFmtId="0" fontId="30" fillId="19" borderId="10" xfId="0" applyFont="1" applyFill="1" applyBorder="1" applyAlignment="1">
      <alignment horizontal="center" vertical="center" wrapText="1"/>
    </xf>
    <xf numFmtId="0" fontId="7" fillId="19" borderId="9" xfId="0" applyFont="1" applyFill="1" applyBorder="1" applyAlignment="1">
      <alignment vertical="center" wrapText="1"/>
    </xf>
    <xf numFmtId="0" fontId="30" fillId="19" borderId="11" xfId="0" applyFont="1" applyFill="1" applyBorder="1" applyAlignment="1">
      <alignment horizontal="center" vertical="center" wrapText="1"/>
    </xf>
    <xf numFmtId="0" fontId="30" fillId="19" borderId="10" xfId="0" applyFont="1" applyFill="1" applyBorder="1" applyAlignment="1">
      <alignment horizontal="center" vertical="center" wrapText="1"/>
    </xf>
    <xf numFmtId="0" fontId="30" fillId="19" borderId="12" xfId="63" applyFont="1" applyFill="1" applyBorder="1" applyAlignment="1">
      <alignment horizontal="center" vertical="center" wrapText="1"/>
      <protection/>
    </xf>
    <xf numFmtId="0" fontId="30" fillId="19" borderId="11" xfId="0" applyFont="1" applyFill="1" applyBorder="1" applyAlignment="1">
      <alignment horizontal="center" vertical="center" wrapText="1"/>
    </xf>
    <xf numFmtId="0" fontId="30" fillId="19" borderId="9" xfId="63" applyFont="1" applyFill="1" applyBorder="1" applyAlignment="1">
      <alignment vertical="center" wrapText="1"/>
      <protection/>
    </xf>
    <xf numFmtId="0" fontId="29" fillId="19" borderId="0" xfId="0" applyFont="1" applyFill="1" applyBorder="1" applyAlignment="1">
      <alignment horizontal="right" wrapText="1"/>
    </xf>
    <xf numFmtId="176" fontId="30" fillId="19" borderId="9" xfId="63" applyNumberFormat="1" applyFont="1" applyFill="1" applyBorder="1" applyAlignment="1">
      <alignment horizontal="center" vertical="center" wrapText="1"/>
      <protection/>
    </xf>
    <xf numFmtId="177" fontId="30" fillId="19" borderId="9" xfId="63" applyNumberFormat="1" applyFont="1" applyFill="1" applyBorder="1" applyAlignment="1">
      <alignment horizontal="center" vertical="center" wrapText="1"/>
      <protection/>
    </xf>
    <xf numFmtId="0" fontId="27" fillId="19" borderId="0" xfId="0"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申报情况"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41"/>
  <sheetViews>
    <sheetView tabSelected="1" zoomScale="30" zoomScaleNormal="30" zoomScaleSheetLayoutView="100" workbookViewId="0" topLeftCell="A1">
      <pane xSplit="5" ySplit="3" topLeftCell="F4" activePane="bottomRight" state="frozen"/>
      <selection pane="bottomRight" activeCell="F30" sqref="F30"/>
    </sheetView>
  </sheetViews>
  <sheetFormatPr defaultColWidth="9.00390625" defaultRowHeight="99.75" customHeight="1"/>
  <cols>
    <col min="1" max="1" width="13.625" style="3" customWidth="1"/>
    <col min="2" max="4" width="20.875" style="4" customWidth="1"/>
    <col min="5" max="5" width="93.75390625" style="5" customWidth="1"/>
    <col min="6" max="6" width="20.875" style="3" customWidth="1"/>
    <col min="7" max="7" width="25.875" style="3" customWidth="1"/>
    <col min="8" max="8" width="30.75390625" style="3" customWidth="1"/>
    <col min="9" max="9" width="28.375" style="3" customWidth="1"/>
    <col min="10" max="10" width="20.875" style="3" customWidth="1"/>
    <col min="11" max="11" width="25.75390625" style="3" customWidth="1"/>
    <col min="12" max="13" width="20.875" style="3" customWidth="1"/>
    <col min="14" max="14" width="46.625" style="3" customWidth="1"/>
    <col min="15" max="15" width="255.00390625" style="5" customWidth="1"/>
    <col min="16" max="16" width="26.00390625" style="4" customWidth="1"/>
    <col min="17" max="16384" width="9.00390625" style="3" customWidth="1"/>
  </cols>
  <sheetData>
    <row r="1" spans="1:16" ht="99.75" customHeight="1">
      <c r="A1" s="6" t="s">
        <v>0</v>
      </c>
      <c r="B1" s="6"/>
      <c r="C1" s="6"/>
      <c r="D1" s="6"/>
      <c r="E1" s="6"/>
      <c r="F1" s="6"/>
      <c r="G1" s="6"/>
      <c r="H1" s="6"/>
      <c r="I1" s="6"/>
      <c r="J1" s="6"/>
      <c r="K1" s="6"/>
      <c r="L1" s="6"/>
      <c r="M1" s="6"/>
      <c r="N1" s="6"/>
      <c r="O1" s="6"/>
      <c r="P1" s="6"/>
    </row>
    <row r="2" spans="1:16" ht="99.75" customHeight="1">
      <c r="A2" s="7" t="s">
        <v>1</v>
      </c>
      <c r="B2" s="7"/>
      <c r="C2" s="7"/>
      <c r="D2" s="8"/>
      <c r="E2" s="7"/>
      <c r="F2" s="7"/>
      <c r="G2" s="7"/>
      <c r="H2" s="8"/>
      <c r="I2" s="8"/>
      <c r="J2" s="8"/>
      <c r="K2" s="8"/>
      <c r="L2" s="8"/>
      <c r="M2" s="8"/>
      <c r="N2" s="8"/>
      <c r="O2" s="24" t="s">
        <v>2</v>
      </c>
      <c r="P2" s="24"/>
    </row>
    <row r="3" spans="1:18" ht="99.75" customHeight="1">
      <c r="A3" s="9" t="s">
        <v>3</v>
      </c>
      <c r="B3" s="10" t="s">
        <v>4</v>
      </c>
      <c r="C3" s="10" t="s">
        <v>5</v>
      </c>
      <c r="D3" s="10" t="s">
        <v>6</v>
      </c>
      <c r="E3" s="10" t="s">
        <v>7</v>
      </c>
      <c r="F3" s="10" t="s">
        <v>8</v>
      </c>
      <c r="G3" s="10" t="s">
        <v>9</v>
      </c>
      <c r="H3" s="10" t="s">
        <v>10</v>
      </c>
      <c r="I3" s="10" t="s">
        <v>11</v>
      </c>
      <c r="J3" s="10" t="s">
        <v>12</v>
      </c>
      <c r="K3" s="10" t="s">
        <v>13</v>
      </c>
      <c r="L3" s="25" t="s">
        <v>14</v>
      </c>
      <c r="M3" s="10" t="s">
        <v>15</v>
      </c>
      <c r="N3" s="10" t="s">
        <v>16</v>
      </c>
      <c r="O3" s="10" t="s">
        <v>17</v>
      </c>
      <c r="P3" s="10" t="s">
        <v>18</v>
      </c>
      <c r="Q3" s="27"/>
      <c r="R3" s="27"/>
    </row>
    <row r="4" spans="1:18" s="1" customFormat="1" ht="210" customHeight="1">
      <c r="A4" s="9">
        <v>1</v>
      </c>
      <c r="B4" s="10" t="s">
        <v>19</v>
      </c>
      <c r="C4" s="10">
        <v>1</v>
      </c>
      <c r="D4" s="10" t="s">
        <v>20</v>
      </c>
      <c r="E4" s="10" t="s">
        <v>21</v>
      </c>
      <c r="F4" s="10" t="s">
        <v>22</v>
      </c>
      <c r="G4" s="10">
        <v>110</v>
      </c>
      <c r="H4" s="10">
        <v>50.26</v>
      </c>
      <c r="I4" s="10">
        <v>10.5</v>
      </c>
      <c r="J4" s="10"/>
      <c r="K4" s="10"/>
      <c r="L4" s="25"/>
      <c r="M4" s="10"/>
      <c r="N4" s="10">
        <v>39.76</v>
      </c>
      <c r="O4" s="10" t="s">
        <v>23</v>
      </c>
      <c r="P4" s="10" t="s">
        <v>24</v>
      </c>
      <c r="Q4" s="27"/>
      <c r="R4" s="27"/>
    </row>
    <row r="5" spans="1:16" s="2" customFormat="1" ht="99.75" customHeight="1">
      <c r="A5" s="9"/>
      <c r="B5" s="10" t="s">
        <v>25</v>
      </c>
      <c r="C5" s="10"/>
      <c r="D5" s="10">
        <v>1</v>
      </c>
      <c r="E5" s="10">
        <v>1</v>
      </c>
      <c r="F5" s="10"/>
      <c r="G5" s="10">
        <f>SUM(G4:G4)</f>
        <v>110</v>
      </c>
      <c r="H5" s="10">
        <f>SUM(H4:H4)</f>
        <v>50.26</v>
      </c>
      <c r="I5" s="10">
        <f>SUM(I4:I4)</f>
        <v>10.5</v>
      </c>
      <c r="J5" s="10"/>
      <c r="K5" s="10"/>
      <c r="L5" s="10"/>
      <c r="M5" s="10"/>
      <c r="N5" s="26">
        <f>SUM(N4:N4)</f>
        <v>39.76</v>
      </c>
      <c r="O5" s="10"/>
      <c r="P5" s="10"/>
    </row>
    <row r="6" spans="1:16" s="2" customFormat="1" ht="228" customHeight="1">
      <c r="A6" s="10">
        <v>2</v>
      </c>
      <c r="B6" s="10" t="s">
        <v>26</v>
      </c>
      <c r="C6" s="10">
        <v>2</v>
      </c>
      <c r="D6" s="10" t="s">
        <v>27</v>
      </c>
      <c r="E6" s="10" t="s">
        <v>28</v>
      </c>
      <c r="F6" s="10" t="s">
        <v>22</v>
      </c>
      <c r="G6" s="10">
        <v>61</v>
      </c>
      <c r="H6" s="10">
        <v>59.38</v>
      </c>
      <c r="I6" s="10">
        <v>11.9</v>
      </c>
      <c r="J6" s="10"/>
      <c r="K6" s="10"/>
      <c r="L6" s="10"/>
      <c r="M6" s="10"/>
      <c r="N6" s="10">
        <v>47.48</v>
      </c>
      <c r="O6" s="10" t="s">
        <v>29</v>
      </c>
      <c r="P6" s="10" t="s">
        <v>30</v>
      </c>
    </row>
    <row r="7" spans="1:16" s="2" customFormat="1" ht="258" customHeight="1">
      <c r="A7" s="10"/>
      <c r="B7" s="10"/>
      <c r="C7" s="10">
        <v>3</v>
      </c>
      <c r="D7" s="10" t="s">
        <v>31</v>
      </c>
      <c r="E7" s="10" t="s">
        <v>32</v>
      </c>
      <c r="F7" s="10" t="s">
        <v>22</v>
      </c>
      <c r="G7" s="10">
        <v>48</v>
      </c>
      <c r="H7" s="10">
        <v>39.7</v>
      </c>
      <c r="I7" s="10">
        <v>8</v>
      </c>
      <c r="J7" s="10"/>
      <c r="K7" s="10"/>
      <c r="L7" s="10"/>
      <c r="M7" s="10"/>
      <c r="N7" s="10">
        <v>31.7</v>
      </c>
      <c r="O7" s="10" t="s">
        <v>33</v>
      </c>
      <c r="P7" s="10" t="s">
        <v>34</v>
      </c>
    </row>
    <row r="8" spans="1:16" s="2" customFormat="1" ht="261.75" customHeight="1">
      <c r="A8" s="10"/>
      <c r="B8" s="10"/>
      <c r="C8" s="10">
        <v>4</v>
      </c>
      <c r="D8" s="10" t="s">
        <v>35</v>
      </c>
      <c r="E8" s="10" t="s">
        <v>36</v>
      </c>
      <c r="F8" s="10" t="s">
        <v>22</v>
      </c>
      <c r="G8" s="10">
        <v>53</v>
      </c>
      <c r="H8" s="10">
        <v>54.64</v>
      </c>
      <c r="I8" s="10">
        <v>10.95</v>
      </c>
      <c r="J8" s="10"/>
      <c r="K8" s="10"/>
      <c r="L8" s="10"/>
      <c r="M8" s="10"/>
      <c r="N8" s="10">
        <v>43.69</v>
      </c>
      <c r="O8" s="10" t="s">
        <v>37</v>
      </c>
      <c r="P8" s="10" t="s">
        <v>30</v>
      </c>
    </row>
    <row r="9" spans="1:16" s="2" customFormat="1" ht="240" customHeight="1">
      <c r="A9" s="10"/>
      <c r="B9" s="10"/>
      <c r="C9" s="10">
        <v>5</v>
      </c>
      <c r="D9" s="10" t="s">
        <v>35</v>
      </c>
      <c r="E9" s="10" t="s">
        <v>38</v>
      </c>
      <c r="F9" s="10" t="s">
        <v>22</v>
      </c>
      <c r="G9" s="10">
        <v>26</v>
      </c>
      <c r="H9" s="10">
        <v>36.21</v>
      </c>
      <c r="I9" s="10">
        <v>7.3</v>
      </c>
      <c r="J9" s="10"/>
      <c r="K9" s="10"/>
      <c r="L9" s="10"/>
      <c r="M9" s="10"/>
      <c r="N9" s="10">
        <v>28.91</v>
      </c>
      <c r="O9" s="10" t="s">
        <v>39</v>
      </c>
      <c r="P9" s="10" t="s">
        <v>30</v>
      </c>
    </row>
    <row r="10" spans="1:16" s="2" customFormat="1" ht="198" customHeight="1">
      <c r="A10" s="10"/>
      <c r="B10" s="10"/>
      <c r="C10" s="10">
        <v>6</v>
      </c>
      <c r="D10" s="10" t="s">
        <v>40</v>
      </c>
      <c r="E10" s="10" t="s">
        <v>41</v>
      </c>
      <c r="F10" s="10" t="s">
        <v>22</v>
      </c>
      <c r="G10" s="10">
        <v>87</v>
      </c>
      <c r="H10" s="10">
        <v>57.36</v>
      </c>
      <c r="I10" s="10">
        <v>11.5</v>
      </c>
      <c r="J10" s="10"/>
      <c r="K10" s="10"/>
      <c r="L10" s="10"/>
      <c r="M10" s="10"/>
      <c r="N10" s="10">
        <v>45.86</v>
      </c>
      <c r="O10" s="10" t="s">
        <v>42</v>
      </c>
      <c r="P10" s="10" t="s">
        <v>43</v>
      </c>
    </row>
    <row r="11" spans="1:16" s="2" customFormat="1" ht="250.5" customHeight="1">
      <c r="A11" s="10"/>
      <c r="B11" s="10"/>
      <c r="C11" s="10">
        <v>7</v>
      </c>
      <c r="D11" s="10" t="s">
        <v>40</v>
      </c>
      <c r="E11" s="10" t="s">
        <v>44</v>
      </c>
      <c r="F11" s="10" t="s">
        <v>45</v>
      </c>
      <c r="G11" s="10">
        <v>81</v>
      </c>
      <c r="H11" s="10">
        <v>61.34</v>
      </c>
      <c r="I11" s="10">
        <v>12.3</v>
      </c>
      <c r="J11" s="10"/>
      <c r="K11" s="10"/>
      <c r="L11" s="10"/>
      <c r="M11" s="10"/>
      <c r="N11" s="10">
        <v>49.04</v>
      </c>
      <c r="O11" s="10" t="s">
        <v>46</v>
      </c>
      <c r="P11" s="10" t="s">
        <v>43</v>
      </c>
    </row>
    <row r="12" spans="1:16" s="2" customFormat="1" ht="99.75" customHeight="1">
      <c r="A12" s="10"/>
      <c r="B12" s="10" t="s">
        <v>25</v>
      </c>
      <c r="C12" s="10"/>
      <c r="D12" s="10">
        <v>6</v>
      </c>
      <c r="E12" s="10">
        <v>6</v>
      </c>
      <c r="F12" s="10"/>
      <c r="G12" s="10">
        <f>SUM(G6:G11)</f>
        <v>356</v>
      </c>
      <c r="H12" s="10">
        <f>SUM(H6:H11)</f>
        <v>308.63</v>
      </c>
      <c r="I12" s="10">
        <f>SUM(I6:I11)</f>
        <v>61.95</v>
      </c>
      <c r="J12" s="10"/>
      <c r="K12" s="10"/>
      <c r="L12" s="10"/>
      <c r="M12" s="10"/>
      <c r="N12" s="10">
        <f>SUM(N6:N11)</f>
        <v>246.67999999999998</v>
      </c>
      <c r="O12" s="10"/>
      <c r="P12" s="10"/>
    </row>
    <row r="13" spans="1:16" s="2" customFormat="1" ht="201.75" customHeight="1">
      <c r="A13" s="10">
        <v>3</v>
      </c>
      <c r="B13" s="11" t="s">
        <v>47</v>
      </c>
      <c r="C13" s="10">
        <v>8</v>
      </c>
      <c r="D13" s="10" t="s">
        <v>48</v>
      </c>
      <c r="E13" s="10" t="s">
        <v>49</v>
      </c>
      <c r="F13" s="10" t="s">
        <v>22</v>
      </c>
      <c r="G13" s="10">
        <v>35</v>
      </c>
      <c r="H13" s="10">
        <v>24.45</v>
      </c>
      <c r="I13" s="10">
        <v>4.9</v>
      </c>
      <c r="J13" s="10"/>
      <c r="K13" s="10"/>
      <c r="L13" s="10"/>
      <c r="M13" s="10"/>
      <c r="N13" s="10">
        <v>19.55</v>
      </c>
      <c r="O13" s="10" t="s">
        <v>50</v>
      </c>
      <c r="P13" s="10" t="s">
        <v>51</v>
      </c>
    </row>
    <row r="14" spans="1:16" s="2" customFormat="1" ht="265.5" customHeight="1">
      <c r="A14" s="10"/>
      <c r="B14" s="11"/>
      <c r="C14" s="10">
        <v>9</v>
      </c>
      <c r="D14" s="12" t="s">
        <v>52</v>
      </c>
      <c r="E14" s="12" t="s">
        <v>53</v>
      </c>
      <c r="F14" s="10" t="s">
        <v>22</v>
      </c>
      <c r="G14" s="10">
        <v>54</v>
      </c>
      <c r="H14" s="10">
        <v>59.07</v>
      </c>
      <c r="I14" s="10">
        <v>11.9</v>
      </c>
      <c r="J14" s="10"/>
      <c r="K14" s="10"/>
      <c r="L14" s="10"/>
      <c r="M14" s="10"/>
      <c r="N14" s="10">
        <v>47.17</v>
      </c>
      <c r="O14" s="10" t="s">
        <v>54</v>
      </c>
      <c r="P14" s="10" t="s">
        <v>55</v>
      </c>
    </row>
    <row r="15" spans="1:16" s="2" customFormat="1" ht="99.75" customHeight="1">
      <c r="A15" s="10"/>
      <c r="B15" s="10" t="s">
        <v>25</v>
      </c>
      <c r="C15" s="10"/>
      <c r="D15" s="10">
        <v>2</v>
      </c>
      <c r="E15" s="10">
        <v>2</v>
      </c>
      <c r="F15" s="10"/>
      <c r="G15" s="10">
        <f>SUM(G13:G14)</f>
        <v>89</v>
      </c>
      <c r="H15" s="10">
        <f aca="true" t="shared" si="0" ref="H15:N15">SUM(H13:H14)</f>
        <v>83.52</v>
      </c>
      <c r="I15" s="10">
        <f t="shared" si="0"/>
        <v>16.8</v>
      </c>
      <c r="J15" s="10"/>
      <c r="K15" s="10"/>
      <c r="L15" s="10"/>
      <c r="M15" s="10"/>
      <c r="N15" s="10">
        <f t="shared" si="0"/>
        <v>66.72</v>
      </c>
      <c r="O15" s="10"/>
      <c r="P15" s="10"/>
    </row>
    <row r="16" spans="1:16" s="2" customFormat="1" ht="156.75" customHeight="1">
      <c r="A16" s="11">
        <v>4</v>
      </c>
      <c r="B16" s="11" t="s">
        <v>56</v>
      </c>
      <c r="C16" s="10">
        <v>10</v>
      </c>
      <c r="D16" s="10" t="s">
        <v>57</v>
      </c>
      <c r="E16" s="10" t="s">
        <v>58</v>
      </c>
      <c r="F16" s="10" t="s">
        <v>45</v>
      </c>
      <c r="G16" s="10">
        <v>72</v>
      </c>
      <c r="H16" s="10">
        <v>44.36</v>
      </c>
      <c r="I16" s="10">
        <v>8.87</v>
      </c>
      <c r="J16" s="10"/>
      <c r="K16" s="10"/>
      <c r="L16" s="10"/>
      <c r="M16" s="10"/>
      <c r="N16" s="10">
        <v>35.49</v>
      </c>
      <c r="O16" s="10" t="s">
        <v>59</v>
      </c>
      <c r="P16" s="10" t="s">
        <v>60</v>
      </c>
    </row>
    <row r="17" spans="1:16" s="2" customFormat="1" ht="136.5" customHeight="1">
      <c r="A17" s="11"/>
      <c r="B17" s="11"/>
      <c r="C17" s="10">
        <v>11</v>
      </c>
      <c r="D17" s="10" t="s">
        <v>61</v>
      </c>
      <c r="E17" s="10" t="s">
        <v>62</v>
      </c>
      <c r="F17" s="10" t="s">
        <v>45</v>
      </c>
      <c r="G17" s="10">
        <v>106</v>
      </c>
      <c r="H17" s="10">
        <v>28.799999999999997</v>
      </c>
      <c r="I17" s="10">
        <v>5.76</v>
      </c>
      <c r="J17" s="10"/>
      <c r="K17" s="10"/>
      <c r="L17" s="10"/>
      <c r="M17" s="10"/>
      <c r="N17" s="10">
        <v>23.04</v>
      </c>
      <c r="O17" s="10" t="s">
        <v>63</v>
      </c>
      <c r="P17" s="10" t="s">
        <v>60</v>
      </c>
    </row>
    <row r="18" spans="1:16" s="2" customFormat="1" ht="201.75" customHeight="1">
      <c r="A18" s="11"/>
      <c r="B18" s="11"/>
      <c r="C18" s="10">
        <v>12</v>
      </c>
      <c r="D18" s="10" t="s">
        <v>64</v>
      </c>
      <c r="E18" s="10" t="s">
        <v>65</v>
      </c>
      <c r="F18" s="10" t="s">
        <v>22</v>
      </c>
      <c r="G18" s="10">
        <v>18</v>
      </c>
      <c r="H18" s="10">
        <v>11.74</v>
      </c>
      <c r="I18" s="10">
        <v>2.35</v>
      </c>
      <c r="J18" s="10"/>
      <c r="K18" s="10"/>
      <c r="L18" s="10"/>
      <c r="M18" s="10"/>
      <c r="N18" s="10">
        <v>9.39</v>
      </c>
      <c r="O18" s="10" t="s">
        <v>66</v>
      </c>
      <c r="P18" s="10" t="s">
        <v>60</v>
      </c>
    </row>
    <row r="19" spans="1:16" s="2" customFormat="1" ht="210" customHeight="1">
      <c r="A19" s="11"/>
      <c r="B19" s="11"/>
      <c r="C19" s="10">
        <v>13</v>
      </c>
      <c r="D19" s="10" t="s">
        <v>64</v>
      </c>
      <c r="E19" s="10" t="s">
        <v>67</v>
      </c>
      <c r="F19" s="10" t="s">
        <v>22</v>
      </c>
      <c r="G19" s="10">
        <v>38</v>
      </c>
      <c r="H19" s="10">
        <v>43.85</v>
      </c>
      <c r="I19" s="10">
        <v>8.8</v>
      </c>
      <c r="J19" s="10"/>
      <c r="K19" s="10"/>
      <c r="L19" s="10"/>
      <c r="M19" s="10"/>
      <c r="N19" s="10">
        <v>35.05</v>
      </c>
      <c r="O19" s="10" t="s">
        <v>68</v>
      </c>
      <c r="P19" s="10" t="s">
        <v>55</v>
      </c>
    </row>
    <row r="20" spans="1:16" s="2" customFormat="1" ht="190.5" customHeight="1">
      <c r="A20" s="11"/>
      <c r="B20" s="11"/>
      <c r="C20" s="10">
        <v>14</v>
      </c>
      <c r="D20" s="10" t="s">
        <v>64</v>
      </c>
      <c r="E20" s="10" t="s">
        <v>69</v>
      </c>
      <c r="F20" s="10" t="s">
        <v>22</v>
      </c>
      <c r="G20" s="10">
        <v>60</v>
      </c>
      <c r="H20" s="10">
        <v>48.99</v>
      </c>
      <c r="I20" s="10">
        <v>9.8</v>
      </c>
      <c r="J20" s="10"/>
      <c r="K20" s="10"/>
      <c r="L20" s="10"/>
      <c r="M20" s="10"/>
      <c r="N20" s="10">
        <v>39.19</v>
      </c>
      <c r="O20" s="10" t="s">
        <v>70</v>
      </c>
      <c r="P20" s="10" t="s">
        <v>55</v>
      </c>
    </row>
    <row r="21" spans="1:16" s="2" customFormat="1" ht="156.75" customHeight="1">
      <c r="A21" s="11"/>
      <c r="B21" s="11"/>
      <c r="C21" s="10">
        <v>15</v>
      </c>
      <c r="D21" s="10" t="s">
        <v>57</v>
      </c>
      <c r="E21" s="10" t="s">
        <v>71</v>
      </c>
      <c r="F21" s="10" t="s">
        <v>45</v>
      </c>
      <c r="G21" s="10">
        <v>60</v>
      </c>
      <c r="H21" s="10">
        <v>36.77</v>
      </c>
      <c r="I21" s="10">
        <v>7.35</v>
      </c>
      <c r="J21" s="10"/>
      <c r="K21" s="10"/>
      <c r="L21" s="10"/>
      <c r="M21" s="10"/>
      <c r="N21" s="10">
        <v>29.42</v>
      </c>
      <c r="O21" s="10" t="s">
        <v>72</v>
      </c>
      <c r="P21" s="10" t="s">
        <v>60</v>
      </c>
    </row>
    <row r="22" spans="1:16" s="2" customFormat="1" ht="150" customHeight="1">
      <c r="A22" s="11"/>
      <c r="B22" s="11"/>
      <c r="C22" s="10">
        <v>16</v>
      </c>
      <c r="D22" s="10" t="s">
        <v>57</v>
      </c>
      <c r="E22" s="10" t="s">
        <v>73</v>
      </c>
      <c r="F22" s="10" t="s">
        <v>45</v>
      </c>
      <c r="G22" s="10">
        <v>42</v>
      </c>
      <c r="H22" s="10">
        <v>54.44</v>
      </c>
      <c r="I22" s="10">
        <v>10.9</v>
      </c>
      <c r="J22" s="10"/>
      <c r="K22" s="10"/>
      <c r="L22" s="10"/>
      <c r="M22" s="10"/>
      <c r="N22" s="10">
        <v>43.54</v>
      </c>
      <c r="O22" s="10" t="s">
        <v>74</v>
      </c>
      <c r="P22" s="10" t="s">
        <v>60</v>
      </c>
    </row>
    <row r="23" spans="1:16" s="2" customFormat="1" ht="99.75" customHeight="1">
      <c r="A23" s="13"/>
      <c r="B23" s="10" t="s">
        <v>25</v>
      </c>
      <c r="C23" s="10"/>
      <c r="D23" s="10">
        <v>7</v>
      </c>
      <c r="E23" s="10">
        <v>7</v>
      </c>
      <c r="F23" s="10"/>
      <c r="G23" s="10">
        <f>SUM(G16:G22)</f>
        <v>396</v>
      </c>
      <c r="H23" s="10">
        <f>SUM(H16:H22)</f>
        <v>268.95000000000005</v>
      </c>
      <c r="I23" s="10">
        <f>SUM(I16:I22)</f>
        <v>53.83</v>
      </c>
      <c r="J23" s="10"/>
      <c r="K23" s="10"/>
      <c r="L23" s="10"/>
      <c r="M23" s="10"/>
      <c r="N23" s="10">
        <f>SUM(N16:N22)</f>
        <v>215.11999999999998</v>
      </c>
      <c r="O23" s="10"/>
      <c r="P23" s="10"/>
    </row>
    <row r="24" spans="1:16" s="3" customFormat="1" ht="303" customHeight="1">
      <c r="A24" s="9">
        <v>5</v>
      </c>
      <c r="B24" s="14" t="s">
        <v>75</v>
      </c>
      <c r="C24" s="10">
        <v>17</v>
      </c>
      <c r="D24" s="9" t="s">
        <v>76</v>
      </c>
      <c r="E24" s="15" t="s">
        <v>77</v>
      </c>
      <c r="F24" s="10" t="s">
        <v>22</v>
      </c>
      <c r="G24" s="9">
        <v>100</v>
      </c>
      <c r="H24" s="9">
        <v>62.37</v>
      </c>
      <c r="I24" s="9">
        <v>12.48</v>
      </c>
      <c r="J24" s="9"/>
      <c r="K24" s="9"/>
      <c r="L24" s="9"/>
      <c r="M24" s="9"/>
      <c r="N24" s="9">
        <v>49.89</v>
      </c>
      <c r="O24" s="10" t="s">
        <v>78</v>
      </c>
      <c r="P24" s="10" t="s">
        <v>30</v>
      </c>
    </row>
    <row r="25" spans="1:16" s="3" customFormat="1" ht="204.75" customHeight="1">
      <c r="A25" s="9"/>
      <c r="B25" s="14"/>
      <c r="C25" s="10">
        <v>18</v>
      </c>
      <c r="D25" s="9" t="s">
        <v>79</v>
      </c>
      <c r="E25" s="15" t="s">
        <v>80</v>
      </c>
      <c r="F25" s="10" t="s">
        <v>22</v>
      </c>
      <c r="G25" s="9">
        <v>47</v>
      </c>
      <c r="H25" s="9">
        <v>101.44</v>
      </c>
      <c r="I25" s="9"/>
      <c r="J25" s="9"/>
      <c r="K25" s="9">
        <v>51.44</v>
      </c>
      <c r="L25" s="9"/>
      <c r="M25" s="9"/>
      <c r="N25" s="9">
        <v>50</v>
      </c>
      <c r="O25" s="10" t="s">
        <v>81</v>
      </c>
      <c r="P25" s="10" t="s">
        <v>82</v>
      </c>
    </row>
    <row r="26" spans="1:16" ht="99.75" customHeight="1">
      <c r="A26" s="9"/>
      <c r="B26" s="10" t="s">
        <v>25</v>
      </c>
      <c r="C26" s="10"/>
      <c r="D26" s="9">
        <v>2</v>
      </c>
      <c r="E26" s="9">
        <v>2</v>
      </c>
      <c r="F26" s="16"/>
      <c r="G26" s="9">
        <f>SUM(G24:G25)</f>
        <v>147</v>
      </c>
      <c r="H26" s="9">
        <f aca="true" t="shared" si="1" ref="H26:N26">SUM(H24:H25)</f>
        <v>163.81</v>
      </c>
      <c r="I26" s="9">
        <f t="shared" si="1"/>
        <v>12.48</v>
      </c>
      <c r="J26" s="9">
        <f t="shared" si="1"/>
        <v>0</v>
      </c>
      <c r="K26" s="9">
        <f t="shared" si="1"/>
        <v>51.44</v>
      </c>
      <c r="L26" s="9">
        <f t="shared" si="1"/>
        <v>0</v>
      </c>
      <c r="M26" s="9">
        <f t="shared" si="1"/>
        <v>0</v>
      </c>
      <c r="N26" s="9">
        <f t="shared" si="1"/>
        <v>99.89</v>
      </c>
      <c r="O26" s="15"/>
      <c r="P26" s="9"/>
    </row>
    <row r="27" spans="1:16" s="3" customFormat="1" ht="154.5" customHeight="1">
      <c r="A27" s="17">
        <v>6</v>
      </c>
      <c r="B27" s="14" t="s">
        <v>83</v>
      </c>
      <c r="C27" s="10">
        <v>19</v>
      </c>
      <c r="D27" s="9" t="s">
        <v>84</v>
      </c>
      <c r="E27" s="9" t="s">
        <v>85</v>
      </c>
      <c r="F27" s="18" t="s">
        <v>22</v>
      </c>
      <c r="G27" s="9">
        <v>38</v>
      </c>
      <c r="H27" s="9">
        <v>47.5</v>
      </c>
      <c r="I27" s="9">
        <v>9.5</v>
      </c>
      <c r="J27" s="9"/>
      <c r="K27" s="9"/>
      <c r="L27" s="9"/>
      <c r="M27" s="9"/>
      <c r="N27" s="9">
        <v>38</v>
      </c>
      <c r="O27" s="15" t="s">
        <v>86</v>
      </c>
      <c r="P27" s="10" t="s">
        <v>43</v>
      </c>
    </row>
    <row r="28" spans="1:16" ht="99.75" customHeight="1">
      <c r="A28" s="19"/>
      <c r="B28" s="10" t="s">
        <v>25</v>
      </c>
      <c r="C28" s="10"/>
      <c r="D28" s="9">
        <v>1</v>
      </c>
      <c r="E28" s="9">
        <v>1</v>
      </c>
      <c r="F28" s="16"/>
      <c r="G28" s="9">
        <f>SUM(G27:G27)</f>
        <v>38</v>
      </c>
      <c r="H28" s="9">
        <f>SUM(H27:H27)</f>
        <v>47.5</v>
      </c>
      <c r="I28" s="9">
        <f>SUM(I27:I27)</f>
        <v>9.5</v>
      </c>
      <c r="J28" s="9"/>
      <c r="K28" s="9"/>
      <c r="L28" s="9"/>
      <c r="M28" s="9"/>
      <c r="N28" s="9">
        <f>SUM(N27:N27)</f>
        <v>38</v>
      </c>
      <c r="O28" s="15"/>
      <c r="P28" s="9"/>
    </row>
    <row r="29" spans="1:16" ht="286.5" customHeight="1">
      <c r="A29" s="20">
        <v>7</v>
      </c>
      <c r="B29" s="21" t="s">
        <v>87</v>
      </c>
      <c r="C29" s="10">
        <v>20</v>
      </c>
      <c r="D29" s="9" t="s">
        <v>88</v>
      </c>
      <c r="E29" s="9" t="s">
        <v>89</v>
      </c>
      <c r="F29" s="18" t="s">
        <v>22</v>
      </c>
      <c r="G29" s="9">
        <v>42</v>
      </c>
      <c r="H29" s="9">
        <v>34.92</v>
      </c>
      <c r="I29" s="9">
        <v>6.99</v>
      </c>
      <c r="J29" s="9"/>
      <c r="K29" s="9"/>
      <c r="L29" s="9"/>
      <c r="M29" s="9"/>
      <c r="N29" s="9">
        <v>27.93</v>
      </c>
      <c r="O29" s="15" t="s">
        <v>90</v>
      </c>
      <c r="P29" s="9" t="s">
        <v>91</v>
      </c>
    </row>
    <row r="30" spans="1:16" ht="255" customHeight="1">
      <c r="A30" s="20"/>
      <c r="B30" s="13"/>
      <c r="C30" s="10">
        <v>21</v>
      </c>
      <c r="D30" s="9" t="s">
        <v>88</v>
      </c>
      <c r="E30" s="9" t="s">
        <v>92</v>
      </c>
      <c r="F30" s="16" t="s">
        <v>22</v>
      </c>
      <c r="G30" s="9">
        <v>33</v>
      </c>
      <c r="H30" s="9">
        <v>25.92</v>
      </c>
      <c r="I30" s="9">
        <v>5.19</v>
      </c>
      <c r="J30" s="9"/>
      <c r="K30" s="9"/>
      <c r="L30" s="9"/>
      <c r="M30" s="9"/>
      <c r="N30" s="9">
        <v>20.73</v>
      </c>
      <c r="O30" s="15" t="s">
        <v>93</v>
      </c>
      <c r="P30" s="9" t="s">
        <v>91</v>
      </c>
    </row>
    <row r="31" spans="1:16" ht="99.75" customHeight="1">
      <c r="A31" s="22"/>
      <c r="B31" s="23" t="s">
        <v>25</v>
      </c>
      <c r="C31" s="10"/>
      <c r="D31" s="9">
        <v>2</v>
      </c>
      <c r="E31" s="9">
        <v>2</v>
      </c>
      <c r="F31" s="16"/>
      <c r="G31" s="9">
        <f>SUM(G29:G30)</f>
        <v>75</v>
      </c>
      <c r="H31" s="9">
        <f aca="true" t="shared" si="2" ref="H31:N31">SUM(H29:H30)</f>
        <v>60.84</v>
      </c>
      <c r="I31" s="9">
        <f t="shared" si="2"/>
        <v>12.18</v>
      </c>
      <c r="J31" s="9"/>
      <c r="K31" s="9"/>
      <c r="L31" s="9"/>
      <c r="M31" s="9"/>
      <c r="N31" s="9">
        <f t="shared" si="2"/>
        <v>48.66</v>
      </c>
      <c r="O31" s="15"/>
      <c r="P31" s="9"/>
    </row>
    <row r="32" spans="1:16" ht="139.5" customHeight="1">
      <c r="A32" s="17">
        <v>8</v>
      </c>
      <c r="B32" s="14" t="s">
        <v>94</v>
      </c>
      <c r="C32" s="10">
        <v>22</v>
      </c>
      <c r="D32" s="9" t="s">
        <v>95</v>
      </c>
      <c r="E32" s="9" t="s">
        <v>96</v>
      </c>
      <c r="F32" s="16" t="s">
        <v>22</v>
      </c>
      <c r="G32" s="9">
        <v>42</v>
      </c>
      <c r="H32" s="9">
        <v>60.67</v>
      </c>
      <c r="I32" s="9">
        <v>12.134</v>
      </c>
      <c r="J32" s="9"/>
      <c r="K32" s="9"/>
      <c r="L32" s="9"/>
      <c r="M32" s="9"/>
      <c r="N32" s="9">
        <v>48.536</v>
      </c>
      <c r="O32" s="15" t="s">
        <v>97</v>
      </c>
      <c r="P32" s="9" t="s">
        <v>98</v>
      </c>
    </row>
    <row r="33" spans="1:16" ht="139.5" customHeight="1">
      <c r="A33" s="17"/>
      <c r="B33" s="14"/>
      <c r="C33" s="10">
        <v>23</v>
      </c>
      <c r="D33" s="9" t="s">
        <v>99</v>
      </c>
      <c r="E33" s="9" t="s">
        <v>100</v>
      </c>
      <c r="F33" s="16" t="s">
        <v>22</v>
      </c>
      <c r="G33" s="9">
        <v>55</v>
      </c>
      <c r="H33" s="9">
        <v>57.52</v>
      </c>
      <c r="I33" s="9">
        <v>11.52</v>
      </c>
      <c r="J33" s="9"/>
      <c r="K33" s="9"/>
      <c r="L33" s="9"/>
      <c r="M33" s="9"/>
      <c r="N33" s="9">
        <v>46</v>
      </c>
      <c r="O33" s="15" t="s">
        <v>101</v>
      </c>
      <c r="P33" s="9" t="s">
        <v>98</v>
      </c>
    </row>
    <row r="34" spans="1:16" ht="139.5" customHeight="1">
      <c r="A34" s="17"/>
      <c r="B34" s="14"/>
      <c r="C34" s="10">
        <v>24</v>
      </c>
      <c r="D34" s="9" t="s">
        <v>102</v>
      </c>
      <c r="E34" s="9" t="s">
        <v>103</v>
      </c>
      <c r="F34" s="16" t="s">
        <v>22</v>
      </c>
      <c r="G34" s="9">
        <v>40</v>
      </c>
      <c r="H34" s="9">
        <v>59.59</v>
      </c>
      <c r="I34" s="9">
        <v>11.92</v>
      </c>
      <c r="J34" s="9"/>
      <c r="K34" s="9"/>
      <c r="L34" s="9"/>
      <c r="M34" s="9"/>
      <c r="N34" s="9">
        <v>47.67</v>
      </c>
      <c r="O34" s="15" t="s">
        <v>104</v>
      </c>
      <c r="P34" s="9" t="s">
        <v>98</v>
      </c>
    </row>
    <row r="35" spans="1:16" ht="139.5" customHeight="1">
      <c r="A35" s="17"/>
      <c r="B35" s="14"/>
      <c r="C35" s="10">
        <v>25</v>
      </c>
      <c r="D35" s="9" t="s">
        <v>105</v>
      </c>
      <c r="E35" s="9" t="s">
        <v>106</v>
      </c>
      <c r="F35" s="16" t="s">
        <v>22</v>
      </c>
      <c r="G35" s="9">
        <v>42</v>
      </c>
      <c r="H35" s="9">
        <v>61.1</v>
      </c>
      <c r="I35" s="9">
        <v>12.22</v>
      </c>
      <c r="J35" s="9"/>
      <c r="K35" s="9"/>
      <c r="L35" s="9"/>
      <c r="M35" s="9"/>
      <c r="N35" s="9">
        <v>48.88</v>
      </c>
      <c r="O35" s="15" t="s">
        <v>107</v>
      </c>
      <c r="P35" s="9" t="s">
        <v>98</v>
      </c>
    </row>
    <row r="36" spans="1:16" ht="225" customHeight="1">
      <c r="A36" s="17"/>
      <c r="B36" s="14"/>
      <c r="C36" s="10">
        <v>26</v>
      </c>
      <c r="D36" s="9" t="s">
        <v>108</v>
      </c>
      <c r="E36" s="9" t="s">
        <v>109</v>
      </c>
      <c r="F36" s="16" t="s">
        <v>22</v>
      </c>
      <c r="G36" s="9">
        <v>46</v>
      </c>
      <c r="H36" s="9">
        <v>61.52</v>
      </c>
      <c r="I36" s="9">
        <v>12.304</v>
      </c>
      <c r="J36" s="9"/>
      <c r="K36" s="9"/>
      <c r="L36" s="9"/>
      <c r="M36" s="9"/>
      <c r="N36" s="9">
        <v>49.216</v>
      </c>
      <c r="O36" s="15" t="s">
        <v>110</v>
      </c>
      <c r="P36" s="9" t="s">
        <v>98</v>
      </c>
    </row>
    <row r="37" spans="1:16" ht="99.75" customHeight="1">
      <c r="A37" s="19"/>
      <c r="B37" s="10" t="s">
        <v>25</v>
      </c>
      <c r="C37" s="10"/>
      <c r="D37" s="9">
        <v>5</v>
      </c>
      <c r="E37" s="9">
        <v>5</v>
      </c>
      <c r="F37" s="16"/>
      <c r="G37" s="9">
        <f>SUM(G32:G36)</f>
        <v>225</v>
      </c>
      <c r="H37" s="9">
        <f>SUM(H32:H36)</f>
        <v>300.4</v>
      </c>
      <c r="I37" s="9">
        <f>SUM(I32:I36)</f>
        <v>60.098</v>
      </c>
      <c r="J37" s="9"/>
      <c r="K37" s="9"/>
      <c r="L37" s="9"/>
      <c r="M37" s="9"/>
      <c r="N37" s="9">
        <f>SUM(N32:N36)</f>
        <v>240.30200000000002</v>
      </c>
      <c r="O37" s="15"/>
      <c r="P37" s="9"/>
    </row>
    <row r="38" spans="1:16" ht="169.5" customHeight="1">
      <c r="A38" s="20">
        <v>9</v>
      </c>
      <c r="B38" s="21" t="s">
        <v>111</v>
      </c>
      <c r="C38" s="10">
        <v>27</v>
      </c>
      <c r="D38" s="9" t="s">
        <v>112</v>
      </c>
      <c r="E38" s="9" t="s">
        <v>113</v>
      </c>
      <c r="F38" s="16" t="s">
        <v>22</v>
      </c>
      <c r="G38" s="9">
        <v>38</v>
      </c>
      <c r="H38" s="9">
        <v>44.64</v>
      </c>
      <c r="I38" s="9">
        <v>8.95</v>
      </c>
      <c r="J38" s="9"/>
      <c r="K38" s="9"/>
      <c r="L38" s="9"/>
      <c r="M38" s="9"/>
      <c r="N38" s="9">
        <v>35.69</v>
      </c>
      <c r="O38" s="15" t="s">
        <v>114</v>
      </c>
      <c r="P38" s="9" t="s">
        <v>115</v>
      </c>
    </row>
    <row r="39" spans="1:16" ht="139.5" customHeight="1">
      <c r="A39" s="20"/>
      <c r="B39" s="11"/>
      <c r="C39" s="10">
        <v>28</v>
      </c>
      <c r="D39" s="9" t="s">
        <v>112</v>
      </c>
      <c r="E39" s="9" t="s">
        <v>116</v>
      </c>
      <c r="F39" s="16" t="s">
        <v>22</v>
      </c>
      <c r="G39" s="9">
        <v>38</v>
      </c>
      <c r="H39" s="9">
        <v>49.99</v>
      </c>
      <c r="I39" s="9">
        <v>10</v>
      </c>
      <c r="J39" s="9"/>
      <c r="K39" s="9"/>
      <c r="L39" s="9"/>
      <c r="M39" s="9"/>
      <c r="N39" s="9">
        <v>39.99</v>
      </c>
      <c r="O39" s="15" t="s">
        <v>117</v>
      </c>
      <c r="P39" s="9" t="s">
        <v>115</v>
      </c>
    </row>
    <row r="40" spans="1:16" ht="99.75" customHeight="1">
      <c r="A40" s="22"/>
      <c r="B40" s="23" t="s">
        <v>25</v>
      </c>
      <c r="C40" s="10"/>
      <c r="D40" s="9">
        <v>2</v>
      </c>
      <c r="E40" s="9">
        <v>2</v>
      </c>
      <c r="F40" s="16"/>
      <c r="G40" s="9">
        <f>SUM(G38:G39)</f>
        <v>76</v>
      </c>
      <c r="H40" s="9">
        <f aca="true" t="shared" si="3" ref="H40:N40">SUM(H38:H39)</f>
        <v>94.63</v>
      </c>
      <c r="I40" s="9">
        <f t="shared" si="3"/>
        <v>18.95</v>
      </c>
      <c r="J40" s="9"/>
      <c r="K40" s="9"/>
      <c r="L40" s="9"/>
      <c r="M40" s="9"/>
      <c r="N40" s="9">
        <f t="shared" si="3"/>
        <v>75.68</v>
      </c>
      <c r="O40" s="15"/>
      <c r="P40" s="9"/>
    </row>
    <row r="41" spans="1:16" ht="99.75" customHeight="1">
      <c r="A41" s="16"/>
      <c r="B41" s="10" t="s">
        <v>118</v>
      </c>
      <c r="C41" s="10"/>
      <c r="D41" s="9">
        <f>D5+D12+D15+D23+D26+D28+D31+D37+D40</f>
        <v>28</v>
      </c>
      <c r="E41" s="9">
        <f>E5+E12+E15+E23+E26+E28+E31+E37+E40</f>
        <v>28</v>
      </c>
      <c r="F41" s="9"/>
      <c r="G41" s="9">
        <f>G5+G12+G15+G23+G26+G28+G31+G37+G40</f>
        <v>1512</v>
      </c>
      <c r="H41" s="9">
        <f aca="true" t="shared" si="4" ref="H41:N41">H5+H12+H15+H23+H26+H28+H31+H37+H40</f>
        <v>1378.54</v>
      </c>
      <c r="I41" s="9">
        <f t="shared" si="4"/>
        <v>256.28799999999995</v>
      </c>
      <c r="J41" s="9"/>
      <c r="K41" s="9">
        <f t="shared" si="4"/>
        <v>51.44</v>
      </c>
      <c r="L41" s="9"/>
      <c r="M41" s="9"/>
      <c r="N41" s="9">
        <f>N5+N12+N15+N23+N26+N28+N31+N37+N40</f>
        <v>1070.812</v>
      </c>
      <c r="O41" s="15"/>
      <c r="P41" s="9"/>
    </row>
  </sheetData>
  <sheetProtection/>
  <autoFilter ref="A3:P41"/>
  <mergeCells count="19">
    <mergeCell ref="A1:P1"/>
    <mergeCell ref="A2:G2"/>
    <mergeCell ref="O2:P2"/>
    <mergeCell ref="A4:A5"/>
    <mergeCell ref="A6:A12"/>
    <mergeCell ref="A13:A15"/>
    <mergeCell ref="A16:A23"/>
    <mergeCell ref="A24:A26"/>
    <mergeCell ref="A27:A28"/>
    <mergeCell ref="A29:A31"/>
    <mergeCell ref="A32:A37"/>
    <mergeCell ref="A38:A40"/>
    <mergeCell ref="B6:B11"/>
    <mergeCell ref="B13:B14"/>
    <mergeCell ref="B16:B22"/>
    <mergeCell ref="B24:B25"/>
    <mergeCell ref="B29:B30"/>
    <mergeCell ref="B32:B36"/>
    <mergeCell ref="B38:B39"/>
  </mergeCells>
  <printOptions/>
  <pageMargins left="0.7479166666666667" right="0.7479166666666667" top="0.9840277777777777" bottom="0.9840277777777777" header="0.5118055555555555" footer="0.5118055555555555"/>
  <pageSetup fitToHeight="0" fitToWidth="1" horizontalDpi="600" verticalDpi="600" orientation="landscape" paperSize="8" scale="2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HUAWEI</dc:creator>
  <cp:keywords/>
  <dc:description/>
  <cp:lastModifiedBy>Admin</cp:lastModifiedBy>
  <cp:lastPrinted>2022-08-22T01:37:20Z</cp:lastPrinted>
  <dcterms:created xsi:type="dcterms:W3CDTF">2020-03-06T02:20:42Z</dcterms:created>
  <dcterms:modified xsi:type="dcterms:W3CDTF">2024-04-03T00:58:11Z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2052-11.8.2.8875</vt:lpwstr>
  </property>
</Properties>
</file>