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6-1" sheetId="15" r:id="rId15"/>
    <sheet name="6-2" sheetId="16" r:id="rId16"/>
    <sheet name="6-3" sheetId="17" r:id="rId17"/>
    <sheet name="6-4" sheetId="18" r:id="rId18"/>
    <sheet name="6-5" sheetId="19" r:id="rId19"/>
    <sheet name="6-6" sheetId="20" r:id="rId20"/>
    <sheet name="6-7" sheetId="21" r:id="rId21"/>
    <sheet name="6-8" sheetId="22" r:id="rId22"/>
    <sheet name="6-9" sheetId="23" r:id="rId23"/>
    <sheet name="6-10" sheetId="24" r:id="rId24"/>
    <sheet name="7" sheetId="25" r:id="rId25"/>
    <sheet name="Sheet1"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<sst xmlns="http://schemas.openxmlformats.org/spreadsheetml/2006/main" count="1453" uniqueCount="520">
  <si>
    <t>盐边县退役军人事务局</t>
  </si>
  <si>
    <t>2024年部门预算</t>
  </si>
  <si>
    <t xml:space="preserve">
表1</t>
  </si>
  <si>
    <t xml:space="preserve"> </t>
  </si>
  <si>
    <t>部门收支总表</t>
  </si>
  <si>
    <t>部门：盐边县退役军人事务局</t>
  </si>
  <si>
    <t>金额单位：元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</si>
  <si>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</si>
  <si>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</si>
  <si>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</si>
  <si>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</si>
  <si>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</si>
  <si>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</si>
  <si>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</si>
  <si>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</si>
  <si>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</si>
  <si>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</si>
  <si>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</si>
  <si>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</si>
  <si>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</si>
  <si>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</si>
  <si>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</si>
  <si>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</si>
  <si>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</si>
  <si>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</si>
  <si>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</si>
  <si>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</si>
  <si>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</si>
  <si>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</si>
  <si>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</si>
  <si>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</si>
  <si>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</si>
  <si>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</si>
  <si>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</si>
  <si>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</si>
  <si>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</si>
  <si>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</si>
  <si>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</si>
  <si>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</si>
  <si>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</si>
  <si>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</si>
  <si>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</si>
  <si>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</si>
  <si>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</si>
  <si>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</si>
  <si>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</si>
  <si>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</si>
  <si>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</si>
  <si>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</si>
  <si>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</si>
  <si>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</si>
  <si>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</si>
  <si>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</si>
  <si>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</si>
  <si>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</si>
  <si>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</si>
  <si>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</si>
  <si>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</si>
  <si>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</si>
  <si>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</si>
  <si>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</si>
  <si>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</si>
  <si>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</si>
  <si>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</si>
  <si>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</si>
  <si>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</si>
  <si>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</si>
  <si>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517001</t>
  </si>
  <si>
    <t>表1-2</t>
  </si>
  <si>
    <t>部门支出总表</t>
  </si>
  <si>
    <t>基本支出</t>
  </si>
  <si>
    <t>项目支出</t>
  </si>
  <si>
    <t>科目编码</t>
  </si>
  <si>
    <t>类</t>
  </si>
  <si>
    <t>款</t>
  </si>
  <si>
    <t>项</t>
  </si>
  <si>
    <r>
      <rPr>
        <sz val="11"/>
        <color rgb="FF000000"/>
        <rFont val="Dialog.plain"/>
        <charset val="134"/>
      </rPr>
      <t>盐边县退役军人事务局</t>
    </r>
  </si>
  <si>
    <t>208</t>
  </si>
  <si>
    <t>05</t>
  </si>
  <si>
    <t>01</t>
  </si>
  <si>
    <r>
      <rPr>
        <sz val="11"/>
        <color rgb="FF000000"/>
        <rFont val="Dialog.plain"/>
        <charset val="134"/>
      </rPr>
      <t> 行政单位离退休</t>
    </r>
  </si>
  <si>
    <r>
      <rPr>
        <sz val="11"/>
        <color rgb="FF000000"/>
        <rFont val="Dialog.plain"/>
        <charset val="134"/>
      </rPr>
      <t> 机关事业单位基本养老保险缴费支出</t>
    </r>
  </si>
  <si>
    <t>08</t>
  </si>
  <si>
    <t>02</t>
  </si>
  <si>
    <r>
      <rPr>
        <sz val="11"/>
        <color rgb="FF000000"/>
        <rFont val="Dialog.plain"/>
        <charset val="134"/>
      </rPr>
      <t> 伤残抚恤</t>
    </r>
  </si>
  <si>
    <t>03</t>
  </si>
  <si>
    <r>
      <rPr>
        <sz val="11"/>
        <color rgb="FF000000"/>
        <rFont val="Dialog.plain"/>
        <charset val="134"/>
      </rPr>
      <t> 在乡复员、退伍军人生活补助</t>
    </r>
  </si>
  <si>
    <t>06</t>
  </si>
  <si>
    <r>
      <rPr>
        <sz val="11"/>
        <color rgb="FF000000"/>
        <rFont val="Dialog.plain"/>
        <charset val="134"/>
      </rPr>
      <t> 农村籍退役士兵老年生活补助</t>
    </r>
  </si>
  <si>
    <r>
      <rPr>
        <sz val="11"/>
        <color rgb="FF000000"/>
        <rFont val="Dialog.plain"/>
        <charset val="134"/>
      </rPr>
      <t> 褒扬纪念</t>
    </r>
  </si>
  <si>
    <t>99</t>
  </si>
  <si>
    <r>
      <rPr>
        <sz val="11"/>
        <color rgb="FF000000"/>
        <rFont val="Dialog.plain"/>
        <charset val="134"/>
      </rPr>
      <t> 其他优抚支出</t>
    </r>
  </si>
  <si>
    <t>28</t>
  </si>
  <si>
    <r>
      <rPr>
        <sz val="11"/>
        <color rgb="FF000000"/>
        <rFont val="Dialog.plain"/>
        <charset val="134"/>
      </rPr>
      <t> 行政运行</t>
    </r>
  </si>
  <si>
    <t>04</t>
  </si>
  <si>
    <r>
      <rPr>
        <sz val="11"/>
        <color rgb="FF000000"/>
        <rFont val="Dialog.plain"/>
        <charset val="134"/>
      </rPr>
      <t> 拥军优属</t>
    </r>
  </si>
  <si>
    <t>50</t>
  </si>
  <si>
    <r>
      <rPr>
        <sz val="11"/>
        <color rgb="FF000000"/>
        <rFont val="Dialog.plain"/>
        <charset val="134"/>
      </rPr>
      <t> 事业运行</t>
    </r>
  </si>
  <si>
    <r>
      <rPr>
        <sz val="11"/>
        <color rgb="FF000000"/>
        <rFont val="Dialog.plain"/>
        <charset val="134"/>
      </rPr>
      <t> 其他退役军人事务管理支出</t>
    </r>
  </si>
  <si>
    <t>210</t>
  </si>
  <si>
    <t>11</t>
  </si>
  <si>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</si>
  <si>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</si>
  <si>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</si>
  <si>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r>
      <rPr>
        <sz val="11"/>
        <color rgb="FF000000"/>
        <rFont val="Dialog.plain"/>
        <charset val="134"/>
      </rPr>
      <t> 其他行政事业单位医疗支出</t>
    </r>
  </si>
  <si>
    <t>14</t>
  </si>
  <si>
    <r>
      <rPr>
        <sz val="11"/>
        <color rgb="FF000000"/>
        <rFont val="Dialog.plain"/>
        <charset val="134"/>
      </rPr>
      <t> 优抚对象医疗补助</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</si>
  <si>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</si>
  <si>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</si>
  <si>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</si>
  <si>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</si>
  <si>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</si>
  <si>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</si>
  <si>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</si>
  <si>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</si>
  <si>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</si>
  <si>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</si>
  <si>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</si>
  <si>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</si>
  <si>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</si>
  <si>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</si>
  <si>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</si>
  <si>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</si>
  <si>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</si>
  <si>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</si>
  <si>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</si>
  <si>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</si>
  <si>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</si>
  <si>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</si>
  <si>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</si>
  <si>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</si>
  <si>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</si>
  <si>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</si>
  <si>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</si>
  <si>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</si>
  <si>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</si>
  <si>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</si>
  <si>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</si>
  <si>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</si>
  <si>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</si>
  <si>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</si>
  <si>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</si>
  <si>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</si>
  <si>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</si>
  <si>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</si>
  <si>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</si>
  <si>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</si>
  <si>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</si>
  <si>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</si>
  <si>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</si>
  <si>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</si>
  <si>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</si>
  <si>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</si>
  <si>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</si>
  <si>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</si>
  <si>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</si>
  <si>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</si>
  <si>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</si>
  <si>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</si>
  <si>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</si>
  <si>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盐边县退役军人事务局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</si>
  <si>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</si>
  <si>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</si>
  <si>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</si>
  <si>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</si>
  <si>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</si>
  <si>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</si>
  <si>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</si>
  <si>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</si>
  <si>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</si>
  <si>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</si>
  <si>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</si>
  <si>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</si>
  <si>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</si>
  <si>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</si>
  <si>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</si>
  <si>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</si>
  <si>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</si>
  <si>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</si>
  <si>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</si>
  <si>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</si>
  <si>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14</t>
    </r>
  </si>
  <si>
    <r>
      <rPr>
        <sz val="11"/>
        <color rgb="FF000000"/>
        <rFont val="Dialog.plain"/>
        <charset val="134"/>
      </rPr>
      <t>   医疗费</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</si>
  <si>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</si>
  <si>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</si>
  <si>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</si>
  <si>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</si>
  <si>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</si>
  <si>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</si>
  <si>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</si>
  <si>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</si>
  <si>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</si>
  <si>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</si>
  <si>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</si>
  <si>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   租赁费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</si>
  <si>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</si>
  <si>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</si>
  <si>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</si>
  <si>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</si>
  <si>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</si>
  <si>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</si>
  <si>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</si>
  <si>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</si>
  <si>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</si>
  <si>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</si>
  <si>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</si>
  <si>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</si>
  <si>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</si>
  <si>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</si>
  <si>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</si>
  <si>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</si>
  <si>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99</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</si>
  <si>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</si>
  <si>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</si>
  <si>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</si>
  <si>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04</t>
    </r>
  </si>
  <si>
    <r>
      <rPr>
        <sz val="11"/>
        <color rgb="FF000000"/>
        <rFont val="Dialog.plain"/>
        <charset val="134"/>
      </rPr>
      <t>   抚恤金</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</si>
  <si>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</si>
  <si>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</si>
  <si>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</si>
  <si>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</si>
  <si>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t>表3</t>
  </si>
  <si>
    <t>一般公共预算支出预算表</t>
  </si>
  <si>
    <t>当年财政拨款安排</t>
  </si>
  <si>
    <r>
      <rPr>
        <sz val="11"/>
        <color rgb="FF000000"/>
        <rFont val="Dialog.plain"/>
        <charset val="134"/>
      </rPr>
      <t>盐边县退役军人事务局（部门）</t>
    </r>
  </si>
  <si>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</si>
  <si>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</si>
  <si>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</si>
  <si>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</si>
  <si>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</si>
  <si>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</si>
  <si>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</si>
  <si>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</si>
  <si>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</si>
  <si>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</si>
  <si>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</si>
  <si>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</si>
  <si>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</si>
  <si>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</si>
  <si>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</si>
  <si>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</si>
  <si>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</si>
  <si>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</si>
  <si>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</si>
  <si>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</si>
  <si>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</si>
  <si>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</si>
  <si>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</si>
  <si>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</si>
  <si>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30114</t>
  </si>
  <si>
    <r>
      <rPr>
        <sz val="11"/>
        <color rgb="FF000000"/>
        <rFont val="Dialog.plain"/>
        <charset val="134"/>
      </rPr>
      <t>  医疗费</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</si>
  <si>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</si>
  <si>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</si>
  <si>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</si>
  <si>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</si>
  <si>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30202</t>
  </si>
  <si>
    <r>
      <rPr>
        <sz val="11"/>
        <color rgb="FF000000"/>
        <rFont val="Dialog.plain"/>
        <charset val="134"/>
      </rPr>
      <t>  印刷费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</si>
  <si>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</si>
  <si>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</si>
  <si>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</si>
  <si>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</si>
  <si>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</si>
  <si>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</si>
  <si>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</si>
  <si>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</si>
  <si>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</si>
  <si>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</si>
  <si>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t>30215</t>
  </si>
  <si>
    <r>
      <rPr>
        <sz val="11"/>
        <color rgb="FF000000"/>
        <rFont val="Dialog.plain"/>
        <charset val="134"/>
      </rPr>
      <t>  会议费</t>
    </r>
  </si>
  <si>
    <t>30216</t>
  </si>
  <si>
    <r>
      <rPr>
        <sz val="11"/>
        <color rgb="FF000000"/>
        <rFont val="Dialog.plain"/>
        <charset val="134"/>
      </rPr>
      <t>  培训费</t>
    </r>
  </si>
  <si>
    <t>30217</t>
  </si>
  <si>
    <r>
      <rPr>
        <sz val="11"/>
        <color rgb="FF000000"/>
        <rFont val="Dialog.plain"/>
        <charset val="134"/>
      </rPr>
      <t>  公务接待费</t>
    </r>
  </si>
  <si>
    <t>30226</t>
  </si>
  <si>
    <r>
      <rPr>
        <sz val="11"/>
        <color rgb="FF000000"/>
        <rFont val="Dialog.plain"/>
        <charset val="134"/>
      </rPr>
      <t>  劳务费</t>
    </r>
  </si>
  <si>
    <t>30227</t>
  </si>
  <si>
    <r>
      <rPr>
        <sz val="11"/>
        <color rgb="FF000000"/>
        <rFont val="Dialog.plain"/>
        <charset val="134"/>
      </rPr>
      <t>  委托业务费</t>
    </r>
  </si>
  <si>
    <t>30228</t>
  </si>
  <si>
    <r>
      <rPr>
        <sz val="11"/>
        <color rgb="FF000000"/>
        <rFont val="Dialog.plain"/>
        <charset val="134"/>
      </rPr>
      <t>  工会经费</t>
    </r>
  </si>
  <si>
    <t>30229</t>
  </si>
  <si>
    <r>
      <rPr>
        <sz val="11"/>
        <color rgb="FF000000"/>
        <rFont val="Dialog.plain"/>
        <charset val="134"/>
      </rPr>
      <t>  福利费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</si>
  <si>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</si>
  <si>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</si>
  <si>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</si>
  <si>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</si>
  <si>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</si>
  <si>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</si>
  <si>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30307</t>
  </si>
  <si>
    <r>
      <rPr>
        <sz val="11"/>
        <color rgb="FF000000"/>
        <rFont val="Dialog.plain"/>
        <charset val="134"/>
      </rPr>
      <t>  医疗费补助</t>
    </r>
  </si>
  <si>
    <t>30309</t>
  </si>
  <si>
    <r>
      <rPr>
        <sz val="11"/>
        <color rgb="FF000000"/>
        <rFont val="Dialog.plain"/>
        <charset val="134"/>
      </rPr>
      <t>  奖励金</t>
    </r>
  </si>
  <si>
    <t>表3-2</t>
  </si>
  <si>
    <t>一般公共预算项目支出预算表</t>
  </si>
  <si>
    <t>金额</t>
  </si>
  <si>
    <r>
      <rPr>
        <sz val="11"/>
        <color rgb="FF000000"/>
        <rFont val="Dialog.plain"/>
        <charset val="134"/>
      </rPr>
      <t>  2024年优抚对象抚恤和生活补助经费</t>
    </r>
  </si>
  <si>
    <r>
      <rPr>
        <sz val="11"/>
        <color rgb="FF000000"/>
        <rFont val="Dialog.plain"/>
        <charset val="134"/>
      </rPr>
      <t>  2024年烈士纪念褒扬活动经费</t>
    </r>
  </si>
  <si>
    <r>
      <rPr>
        <sz val="11"/>
        <color rgb="FF000000"/>
        <rFont val="Dialog.plain"/>
        <charset val="134"/>
      </rPr>
      <t>  2024年烈保中心运行经费</t>
    </r>
  </si>
  <si>
    <r>
      <rPr>
        <sz val="11"/>
        <color rgb="FF000000"/>
        <rFont val="Dialog.plain"/>
        <charset val="134"/>
      </rPr>
      <t>  烈士亲属异地定额补助</t>
    </r>
  </si>
  <si>
    <r>
      <rPr>
        <sz val="11"/>
        <color rgb="FF000000"/>
        <rFont val="Dialog.plain"/>
        <charset val="134"/>
      </rPr>
      <t>  2023.攀枝花市向人民英雄献花篮仪式活动经费（已完成审批）</t>
    </r>
  </si>
  <si>
    <r>
      <rPr>
        <sz val="11"/>
        <color rgb="FF000000"/>
        <rFont val="Dialog.plain"/>
        <charset val="134"/>
      </rPr>
      <t>  2023年烈士纪念展陈项目（项目未验收，2024年需支付）</t>
    </r>
  </si>
  <si>
    <r>
      <rPr>
        <sz val="11"/>
        <color rgb="FF000000"/>
        <rFont val="Dialog.plain"/>
        <charset val="134"/>
      </rPr>
      <t>  2024年优抚对象自然增长补助</t>
    </r>
  </si>
  <si>
    <r>
      <rPr>
        <sz val="11"/>
        <color rgb="FF000000"/>
        <rFont val="Dialog.plain"/>
        <charset val="134"/>
      </rPr>
      <t>  2024年现役军人立功受奖奖励金</t>
    </r>
  </si>
  <si>
    <r>
      <rPr>
        <sz val="11"/>
        <color rgb="FF000000"/>
        <rFont val="Dialog.plain"/>
        <charset val="134"/>
      </rPr>
      <t>  2024年慰问金及慰问活动经费</t>
    </r>
  </si>
  <si>
    <r>
      <rPr>
        <sz val="11"/>
        <color rgb="FF000000"/>
        <rFont val="Dialog.plain"/>
        <charset val="134"/>
      </rPr>
      <t>  2024年大学生入伍奖励金</t>
    </r>
  </si>
  <si>
    <r>
      <rPr>
        <sz val="11"/>
        <color rgb="FF000000"/>
        <rFont val="Dialog.plain"/>
        <charset val="134"/>
      </rPr>
      <t>  2024年入伍新兵父母体检经费</t>
    </r>
  </si>
  <si>
    <r>
      <rPr>
        <sz val="11"/>
        <color rgb="FF000000"/>
        <rFont val="Dialog.plain"/>
        <charset val="134"/>
      </rPr>
      <t>  2024年四尊从、五关爱活动经费</t>
    </r>
  </si>
  <si>
    <r>
      <rPr>
        <sz val="11"/>
        <color rgb="FF000000"/>
        <rFont val="Dialog.plain"/>
        <charset val="134"/>
      </rPr>
      <t>  2023年省双拥模范县创建专项经费（已完成审批）</t>
    </r>
  </si>
  <si>
    <r>
      <rPr>
        <sz val="11"/>
        <color rgb="FF000000"/>
        <rFont val="Dialog.plain"/>
        <charset val="134"/>
      </rPr>
      <t>  2024年退役军人困难帮扶经费</t>
    </r>
  </si>
  <si>
    <r>
      <rPr>
        <sz val="11"/>
        <color rgb="FF000000"/>
        <rFont val="Dialog.plain"/>
        <charset val="134"/>
      </rPr>
      <t>  2024年优抚对象医疗补助</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</si>
  <si>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</si>
  <si>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</si>
  <si>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</si>
  <si>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</si>
  <si>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</si>
  <si>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</si>
  <si>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</si>
  <si>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</si>
  <si>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</si>
  <si>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</si>
  <si>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</si>
  <si>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</si>
  <si>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此页无数据</t>
  </si>
  <si>
    <t>表4-1</t>
  </si>
  <si>
    <t>政府性基金预算“三公”经费支出预算表</t>
  </si>
  <si>
    <t>表5</t>
  </si>
  <si>
    <t>国有资本经营预算支出预算表</t>
  </si>
  <si>
    <t>本年国有资本经营预算支出</t>
  </si>
  <si>
    <t>表6</t>
  </si>
  <si>
    <t>部门预算项目支出绩效目标表</t>
  </si>
  <si>
    <t>(2024年度)</t>
  </si>
  <si>
    <t>项目名称</t>
  </si>
  <si>
    <t>2023年省双拥模范县创建专项经费</t>
  </si>
  <si>
    <t>部门（单位）</t>
  </si>
  <si>
    <t>项目资金
（万元）</t>
  </si>
  <si>
    <t>年度资金总额</t>
  </si>
  <si>
    <t>财政拨款</t>
  </si>
  <si>
    <t>其他资金</t>
  </si>
  <si>
    <t>总体目标</t>
  </si>
  <si>
    <t>按照《四川省双拥模范（先进）城（县、区）创建命名管理办法实施细则》等相关文件规定，2022年12月启动双拥创建工作，开展了点位打造，宣传片拍摄等工作，为保证2023年7月顺利验收。</t>
  </si>
  <si>
    <t>绩效指标</t>
  </si>
  <si>
    <t>一级指标</t>
  </si>
  <si>
    <t>二级指标</t>
  </si>
  <si>
    <t>三级指标</t>
  </si>
  <si>
    <t>指标值（包含数字及文字描述）</t>
  </si>
  <si>
    <t>产出指标</t>
  </si>
  <si>
    <t>数量指标</t>
  </si>
  <si>
    <t>点位打造</t>
  </si>
  <si>
    <t>5个</t>
  </si>
  <si>
    <t>视频宣传片</t>
  </si>
  <si>
    <t>2套</t>
  </si>
  <si>
    <t>质量指标</t>
  </si>
  <si>
    <t>确保验收通过率</t>
  </si>
  <si>
    <t>100%</t>
  </si>
  <si>
    <t>时效指标</t>
  </si>
  <si>
    <t>按文件完成时限率</t>
  </si>
  <si>
    <t xml:space="preserve"> 成本指标</t>
  </si>
  <si>
    <t>经济成本指标</t>
  </si>
  <si>
    <t>所需资金</t>
  </si>
  <si>
    <t>63.6476万元</t>
  </si>
  <si>
    <t>效益指标</t>
  </si>
  <si>
    <t>社会效益指标</t>
  </si>
  <si>
    <t>促进双拥工作</t>
  </si>
  <si>
    <t>有明显促进</t>
  </si>
  <si>
    <t>满意度指标</t>
  </si>
  <si>
    <t>服务对象满意度指标</t>
  </si>
  <si>
    <t>社会群众满意度</t>
  </si>
  <si>
    <t>≥90%</t>
  </si>
  <si>
    <t>表6-1</t>
  </si>
  <si>
    <t>2023攀枝花市向人民英雄献花篮仪式活动经费</t>
  </si>
  <si>
    <t>保障9.30烈士公祭日顺利进行。</t>
  </si>
  <si>
    <t>活动（鲜花等）</t>
  </si>
  <si>
    <r>
      <rPr>
        <sz val="11"/>
        <rFont val="Arial"/>
        <charset val="0"/>
      </rPr>
      <t>1</t>
    </r>
    <r>
      <rPr>
        <sz val="11"/>
        <rFont val="宋体"/>
        <charset val="134"/>
      </rPr>
      <t>套</t>
    </r>
  </si>
  <si>
    <t>按公祭办法执行率</t>
  </si>
  <si>
    <t>按公祭办法执行时间</t>
  </si>
  <si>
    <t>2023年9月30日</t>
  </si>
  <si>
    <t>8.406万元</t>
  </si>
  <si>
    <t>促进输双拥</t>
  </si>
  <si>
    <t>有促进</t>
  </si>
  <si>
    <t>活动参与人满意度</t>
  </si>
  <si>
    <t>表6-2</t>
  </si>
  <si>
    <t xml:space="preserve">项目名称 </t>
  </si>
  <si>
    <t>2023年烈士纪念展陈项目</t>
  </si>
  <si>
    <t>预算单位</t>
  </si>
  <si>
    <t>项目资金(万元)</t>
  </si>
  <si>
    <t xml:space="preserve">年度资金总额： </t>
  </si>
  <si>
    <t xml:space="preserve">其中：财政拨款 </t>
  </si>
  <si>
    <t xml:space="preserve">其他资金 </t>
  </si>
  <si>
    <t xml:space="preserve">总体目标 </t>
  </si>
  <si>
    <t>年度目标</t>
  </si>
  <si>
    <t xml:space="preserve"> 烈士纪念馆展陈布展面积1135.6平方米(纪念馆建筑面积为 596.07 平方米，两层结构)，配套建设1460平方米纪念馆小广场、330 平方米接待中心改造(原展陈馆改建为接待中心)及烈士陵园导游标识标牌等红色纪念设施，为社会各阶层提供了良好的爱国主义教育基地及红色研学场所，2023年项目未验收，2024年应支付尾款51.76万元。</t>
  </si>
  <si>
    <t xml:space="preserve">绩效指标 </t>
  </si>
  <si>
    <t xml:space="preserve">一级指标 </t>
  </si>
  <si>
    <t xml:space="preserve">二级指标 </t>
  </si>
  <si>
    <t xml:space="preserve">三级指标 </t>
  </si>
  <si>
    <t xml:space="preserve">数量指标 </t>
  </si>
  <si>
    <t>烈士纪念馆展陈项目资金支付金额</t>
  </si>
  <si>
    <t>51.76万元</t>
  </si>
  <si>
    <t xml:space="preserve">质量指标 </t>
  </si>
  <si>
    <t>烈士纪念馆项目按质量推进落实</t>
  </si>
  <si>
    <t>按合同约定完成100%</t>
  </si>
  <si>
    <t>按时间节点开展展陈项目</t>
  </si>
  <si>
    <t>按合同约定支付</t>
  </si>
  <si>
    <t>成本指标</t>
  </si>
  <si>
    <t>本年度所需资金</t>
  </si>
  <si>
    <t>为社会各阶层提供了良好的爱国主义教育基地及红色研学场所</t>
  </si>
  <si>
    <t>满足</t>
  </si>
  <si>
    <t>可持续影响指标</t>
  </si>
  <si>
    <t>促进双拥</t>
  </si>
  <si>
    <t>长期</t>
  </si>
  <si>
    <t>促进军队稳定</t>
  </si>
  <si>
    <t xml:space="preserve">满意度指标 </t>
  </si>
  <si>
    <t xml:space="preserve">服务对象满意度指标 </t>
  </si>
  <si>
    <t>社会公众满意率</t>
  </si>
  <si>
    <t>≥85%</t>
  </si>
  <si>
    <t>表6-3</t>
  </si>
  <si>
    <t>2024年烈保中心运行维护费</t>
  </si>
  <si>
    <t>根据《烈士褒扬条例》的规定，县级以上人民政府加强烈士纪念设施的管理保护，为了维护烈士中心正常运行支付水费、电费、维护费等。</t>
  </si>
  <si>
    <t>烈士陵园面积</t>
  </si>
  <si>
    <t>105亩</t>
  </si>
  <si>
    <t>绿化面积</t>
  </si>
  <si>
    <t>10亩</t>
  </si>
  <si>
    <t>水电费</t>
  </si>
  <si>
    <t>8万元</t>
  </si>
  <si>
    <t>监控维护费</t>
  </si>
  <si>
    <t>1万</t>
  </si>
  <si>
    <t>维修维护等</t>
  </si>
  <si>
    <t>6万元</t>
  </si>
  <si>
    <t>维护烈士陵园正常运行</t>
  </si>
  <si>
    <t xml:space="preserve">时效指标 </t>
  </si>
  <si>
    <t>烈士保中心运行时限</t>
  </si>
  <si>
    <t>2024年12月31日前</t>
  </si>
  <si>
    <t>15万元</t>
  </si>
  <si>
    <t>更好的发挥了爱国主义教育基地的作用</t>
  </si>
  <si>
    <t>生态效益指标</t>
  </si>
  <si>
    <t>宣起爱国热潮</t>
  </si>
  <si>
    <t>得到群众和社会各阶层一致好评</t>
  </si>
  <si>
    <t>90%</t>
  </si>
  <si>
    <t>表6-4</t>
  </si>
  <si>
    <t>2024年大学生入伍奖励金</t>
  </si>
  <si>
    <t>发放大学生入伍奖励金，是为了激励军人保卫祖国、进一步鼓励和引导优秀大学生参军入伍、投身军营建功立业，是加强国防和军队建设的有力保障。</t>
  </si>
  <si>
    <t>服务人数</t>
  </si>
  <si>
    <r>
      <rPr>
        <sz val="11"/>
        <rFont val="Arial"/>
        <charset val="0"/>
      </rPr>
      <t>≥50</t>
    </r>
    <r>
      <rPr>
        <sz val="11"/>
        <rFont val="宋体"/>
        <charset val="134"/>
      </rPr>
      <t>人</t>
    </r>
  </si>
  <si>
    <t>按政策执行率</t>
  </si>
  <si>
    <t>按时限执行率</t>
  </si>
  <si>
    <t>150万元</t>
  </si>
  <si>
    <t>年度征兵任务完成情况</t>
  </si>
  <si>
    <t>服务对象满意度</t>
  </si>
  <si>
    <t>表6-5</t>
  </si>
  <si>
    <t>四尊崇、五关爱活动经费</t>
  </si>
  <si>
    <t>为新入伍做好欢送、座谈、挂光荣牌，退役士兵返乡做好迎接仪式，开座谈会，政策宣讲等。</t>
  </si>
  <si>
    <t>2万元</t>
  </si>
  <si>
    <t>表6-6</t>
  </si>
  <si>
    <t>2024年现役军人立功受奖奖励金</t>
  </si>
  <si>
    <t>根据攀枝花市人民政府、攀枝花市军分区《关于调整我市大学生入伍一次性奖励和现役军人立功受奖奖励金标准的通知》，（攀委办发〔2022〕5 号）等文件精神，根据我县籍现役军人立功情况，预计所需现役军人立功受奖资金10万元。 把政策落实到位。</t>
  </si>
  <si>
    <t>10万元</t>
  </si>
  <si>
    <t>表6-7</t>
  </si>
  <si>
    <t>2024年优抚对象自然增长补助</t>
  </si>
  <si>
    <t>依据攀枝花市人民政府办公室转发市民政局《关于建立农村优抚对象抚恤补助标准自然增长机制的意见的通知》（攀办发〔2001〕15号），为盐边县享受抚恤和补助人员每年按市级政策文件标准发自然增长补助金。</t>
  </si>
  <si>
    <r>
      <rPr>
        <sz val="11"/>
        <rFont val="Arial"/>
        <charset val="0"/>
      </rPr>
      <t>≥450</t>
    </r>
    <r>
      <rPr>
        <sz val="11"/>
        <rFont val="宋体"/>
        <charset val="134"/>
      </rPr>
      <t>人</t>
    </r>
  </si>
  <si>
    <t>260万元</t>
  </si>
  <si>
    <t>表6-8</t>
  </si>
  <si>
    <t>2024年优抚对象抚恤补助</t>
  </si>
  <si>
    <t>通过发放优抚对象抚恤补助资金，使优抚对象等人员的基本生活得到有效保障。</t>
  </si>
  <si>
    <r>
      <rPr>
        <sz val="11"/>
        <rFont val="宋体"/>
        <charset val="134"/>
      </rPr>
      <t>≥888</t>
    </r>
    <r>
      <rPr>
        <sz val="11"/>
        <rFont val="宋体"/>
        <charset val="134"/>
      </rPr>
      <t>人</t>
    </r>
  </si>
  <si>
    <t>≥80%</t>
  </si>
  <si>
    <t>表6-9</t>
  </si>
  <si>
    <t>2024年优抚对象医疗补助</t>
  </si>
  <si>
    <t>根据《四川省优抚对象医疗保障办法》、《攀枝花市优抚对象医疗保障办法》和《盐边县优抚对象医疗保障办法》对老复员军人，两参人员医疗补助的发放，保障优抚对象病有所医。</t>
  </si>
  <si>
    <r>
      <rPr>
        <sz val="11"/>
        <rFont val="宋体"/>
        <charset val="134"/>
      </rPr>
      <t>≥424</t>
    </r>
    <r>
      <rPr>
        <sz val="11"/>
        <rFont val="宋体"/>
        <charset val="134"/>
      </rPr>
      <t>人</t>
    </r>
  </si>
  <si>
    <t>表6-10</t>
  </si>
  <si>
    <t>2024年慰问金及慰问活动经费</t>
  </si>
  <si>
    <t>对优抚对象慰问，把党和国家的关心落实到位。让优抚对象有更多尊崇感和获得感。</t>
  </si>
  <si>
    <r>
      <rPr>
        <sz val="11"/>
        <rFont val="宋体"/>
        <charset val="134"/>
      </rPr>
      <t>≥3800</t>
    </r>
    <r>
      <rPr>
        <sz val="11"/>
        <rFont val="宋体"/>
        <charset val="134"/>
      </rPr>
      <t>人</t>
    </r>
  </si>
  <si>
    <t>慰问驻盐部队</t>
  </si>
  <si>
    <r>
      <rPr>
        <sz val="11"/>
        <rFont val="宋体"/>
        <charset val="134"/>
      </rPr>
      <t>3</t>
    </r>
    <r>
      <rPr>
        <sz val="11"/>
        <rFont val="宋体"/>
        <charset val="134"/>
      </rPr>
      <t>支</t>
    </r>
  </si>
  <si>
    <t>54.15万元</t>
  </si>
  <si>
    <t>表7</t>
  </si>
  <si>
    <t>部门整体支出绩效目标表</t>
  </si>
  <si>
    <t>（2024年度）</t>
  </si>
  <si>
    <t>部门（单位）名称</t>
  </si>
  <si>
    <t>年度
主要
任务</t>
  </si>
  <si>
    <t>任务名称</t>
  </si>
  <si>
    <t>主要内容</t>
  </si>
  <si>
    <t>保障我单位全年各项工作正常开展。</t>
  </si>
  <si>
    <t>伤残抚恤，褒扬纪念，拥军优属，优抚对象医疗补助，其他优抚支出，其他退役军人事务管理支出</t>
  </si>
  <si>
    <t>年度部门整体支出预算资金（万元）</t>
  </si>
  <si>
    <t>资金总额</t>
  </si>
  <si>
    <t>年度
总体
目标</t>
  </si>
  <si>
    <t>当年财政拨款资金1113.71万元，当年支出1113.71万元。全年较好完成绩效目标管理，通过发放入伍大学生奖励金，现役军人立功受奖奖励金，鼓励和引导优秀大学生参军入伍、投身军营建功立业；切实加强国防和军队建设。 根据《烈士褒扬条例》的规定，第五条 县级以上人民政府应当加强对烈士纪念设施的保护和管理,为纪念烈士提供良好的场所；各县（区）人民政府按照属地原则承担退役军人关爱帮扶工作责任，发挥组织领导、制度安排、资金筹措职能作用，针对退役军人家庭面临的突发性、临时性特殊困难，在生活、医疗、就业等优待帮扶； 通过发放优抚对象医疗补助，保证优抚对象现有医疗待遇不降低，给予优抚对象医疗服务优惠和照顾，提高医疗待遇，保障群体稳定。根据《军人抚恤优待条例》、《四川省军人抚恤优待办法》和“调标”文件精神，发放优抚对象抚恤和生活补助，提高他们的生活水平和生活质量，使优抚对象等人员的基本生活得到有效保障；通过发放优抚对象抚恤补助和自然增长经费，保障优抚对象生活及抚恤优待标准与人民群众的生活水平同步提高，保障优抚对象群体稳定。 根据攀枝花市双拥领导小组《关于进一步做好优抚对象走访慰问工作的通知》（攀双拥[2013]1号。“春节”期间开展军地走访慰问活动是双拥工作的重要内容，也是密切军政军民关系的重要措施,每年“春节”期间分别对复员退伍军人、“三属”人员、现役军人家属进行走访慰问落实到位。</t>
  </si>
  <si>
    <t>年
度
绩
效
指
标</t>
  </si>
  <si>
    <t>指标值
（包含数字及文字描述）</t>
  </si>
  <si>
    <t>完成指标</t>
  </si>
  <si>
    <t>优抚对象抚恤月发放人数</t>
  </si>
  <si>
    <t>≥888人</t>
  </si>
  <si>
    <t>享受优抚对象抚恤补助自然增长人数</t>
  </si>
  <si>
    <t>≥450人</t>
  </si>
  <si>
    <t>优抚对象医疗补助人数</t>
  </si>
  <si>
    <t>拥军优属</t>
  </si>
  <si>
    <t>≥400人</t>
  </si>
  <si>
    <t>退役军人困难帮扶资金发放人数</t>
  </si>
  <si>
    <t>≤3756人</t>
  </si>
  <si>
    <t>优抚对象价格临时补帖补人数</t>
  </si>
  <si>
    <t>≥882人</t>
  </si>
  <si>
    <t>"春节"慰问费发放人数</t>
  </si>
  <si>
    <t>≤3800人</t>
  </si>
  <si>
    <t>褒扬纪念活动</t>
  </si>
  <si>
    <t>≥2次</t>
  </si>
  <si>
    <t>褒扬纪念参加人数</t>
  </si>
  <si>
    <t>≥380人</t>
  </si>
  <si>
    <t>补助标准的发放率</t>
  </si>
  <si>
    <t>补助标准的执行率</t>
  </si>
  <si>
    <t>商品质量合格率</t>
  </si>
  <si>
    <t>按政策落实补助经费发放率</t>
  </si>
  <si>
    <t>1113.71万元</t>
  </si>
  <si>
    <t>经济效益指标</t>
  </si>
  <si>
    <t>对群体保持稳定作用</t>
  </si>
  <si>
    <t>为优抚对象办事效率</t>
  </si>
  <si>
    <t>促进社会和谐</t>
  </si>
  <si>
    <t>满
意
度
指
标</t>
  </si>
  <si>
    <t>服务对象满意率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</si>
</sst>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000_ "/>
    <numFmt numFmtId="178" formatCode="#,##0.00_ "/>
    <numFmt numFmtId="179" formatCode="yyyy&quot;年&quot;mm&quot;月&quot;dd&quot;日&quot;"/>
  </numFmts>
  <fonts count="47">
    <font>
      <sz val="11"/>
      <color indexed="8"/>
      <name val="宋体"/>
      <charset val="1"/>
      <scheme val="minor"/>
    </font>
    <font>
      <sz val="11"/>
      <color theme="1"/>
      <name val="宋体"/>
      <charset val="134"/>
      <scheme val="minor"/>
    </font>
    <font>
      <b/>
      <sz val="18"/>
      <color rgb="FF000000"/>
      <name val="宋体"/>
      <charset val="134"/>
      <scheme val="minor"/>
    </font>
    <font>
      <sz val="11"/>
      <color theme="1"/>
      <name val="等线"/>
      <charset val="134"/>
    </font>
    <font>
      <sz val="10"/>
      <color indexed="8"/>
      <name val="宋体"/>
      <charset val="134"/>
      <scheme val="minor"/>
    </font>
    <font>
      <sz val="10"/>
      <color theme="1"/>
      <name val="宋体"/>
      <charset val="134"/>
      <scheme val="minor"/>
    </font>
    <font>
      <sz val="9"/>
      <name val="SimSun"/>
      <charset val="134"/>
    </font>
    <font>
      <b/>
      <sz val="18"/>
      <name val="宋体"/>
      <charset val="134"/>
    </font>
    <font>
      <sz val="12"/>
      <name val="仿宋_GB2312"/>
      <charset val="134"/>
    </font>
    <font>
      <sz val="11"/>
      <color indexed="8"/>
      <name val="宋体"/>
      <charset val="134"/>
    </font>
    <font>
      <sz val="11"/>
      <name val="宋体"/>
      <charset val="134"/>
    </font>
    <font>
      <sz val="11"/>
      <name val="Arial"/>
      <charset val="0"/>
    </font>
    <font>
      <sz val="10"/>
      <name val="宋体"/>
      <charset val="134"/>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Dialog.plain"/>
      <charset val="134"/>
    </font>
    <font>
      <b/>
      <sz val="11"/>
      <color rgb="FF000000"/>
      <name val="Dialog.bold"/>
      <charset val="134"/>
    </font>
  </fonts>
  <fills count="36">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auto="1"/>
      </right>
      <top style="thin">
        <color auto="1"/>
      </top>
      <bottom/>
      <diagonal/>
    </border>
    <border>
      <left style="thin">
        <color auto="1"/>
      </left>
      <right/>
      <top/>
      <bottom/>
      <diagonal/>
    </border>
    <border>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5" borderId="3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0" applyNumberFormat="0" applyFill="0" applyAlignment="0" applyProtection="0">
      <alignment vertical="center"/>
    </xf>
    <xf numFmtId="0" fontId="31" fillId="0" borderId="40" applyNumberFormat="0" applyFill="0" applyAlignment="0" applyProtection="0">
      <alignment vertical="center"/>
    </xf>
    <xf numFmtId="0" fontId="32" fillId="0" borderId="41" applyNumberFormat="0" applyFill="0" applyAlignment="0" applyProtection="0">
      <alignment vertical="center"/>
    </xf>
    <xf numFmtId="0" fontId="32" fillId="0" borderId="0" applyNumberFormat="0" applyFill="0" applyBorder="0" applyAlignment="0" applyProtection="0">
      <alignment vertical="center"/>
    </xf>
    <xf numFmtId="0" fontId="33" fillId="6" borderId="42" applyNumberFormat="0" applyAlignment="0" applyProtection="0">
      <alignment vertical="center"/>
    </xf>
    <xf numFmtId="0" fontId="34" fillId="7" borderId="43" applyNumberFormat="0" applyAlignment="0" applyProtection="0">
      <alignment vertical="center"/>
    </xf>
    <xf numFmtId="0" fontId="35" fillId="7" borderId="42" applyNumberFormat="0" applyAlignment="0" applyProtection="0">
      <alignment vertical="center"/>
    </xf>
    <xf numFmtId="0" fontId="36" fillId="8" borderId="44" applyNumberFormat="0" applyAlignment="0" applyProtection="0">
      <alignment vertical="center"/>
    </xf>
    <xf numFmtId="0" fontId="37" fillId="0" borderId="45" applyNumberFormat="0" applyFill="0" applyAlignment="0" applyProtection="0">
      <alignment vertical="center"/>
    </xf>
    <xf numFmtId="0" fontId="38" fillId="0" borderId="46"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4" fillId="0" borderId="0"/>
  </cellStyleXfs>
  <cellXfs count="172">
    <xf numFmtId="0" fontId="0" fillId="0" borderId="0" xfId="0">
      <alignment vertical="center"/>
    </xf>
    <xf numFmtId="0" fontId="1" fillId="0" borderId="0" xfId="0" applyFont="1" applyFill="1" applyBorder="1" applyAlignment="1">
      <alignment horizontal="righ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8" xfId="0" applyFont="1" applyFill="1" applyBorder="1" applyAlignment="1">
      <alignment horizontal="center" vertical="center" wrapText="1"/>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left" vertical="center" wrapText="1"/>
    </xf>
    <xf numFmtId="0" fontId="5" fillId="0" borderId="0" xfId="0" applyFont="1" applyFill="1" applyBorder="1" applyAlignment="1" applyProtection="1">
      <alignment horizontal="left" vertical="center"/>
    </xf>
    <xf numFmtId="0" fontId="5" fillId="0" borderId="21"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9" fontId="6" fillId="0" borderId="22" xfId="0" applyNumberFormat="1" applyFont="1" applyFill="1" applyBorder="1" applyAlignment="1">
      <alignment horizontal="center" vertical="center" wrapText="1"/>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7"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8" fillId="0" borderId="0"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2" xfId="0" applyFont="1" applyFill="1" applyBorder="1" applyAlignment="1">
      <alignment horizontal="center" vertical="center" wrapText="1"/>
    </xf>
    <xf numFmtId="49" fontId="10" fillId="0" borderId="2"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10" fillId="0" borderId="2"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9" fillId="0" borderId="27" xfId="0" applyFont="1" applyFill="1" applyBorder="1" applyAlignment="1">
      <alignment vertical="center" wrapText="1"/>
    </xf>
    <xf numFmtId="4" fontId="10" fillId="0" borderId="7" xfId="0" applyNumberFormat="1" applyFont="1" applyFill="1" applyBorder="1" applyAlignment="1" applyProtection="1">
      <alignment horizontal="left" vertical="center" wrapText="1"/>
    </xf>
    <xf numFmtId="0" fontId="9" fillId="0" borderId="28" xfId="0" applyFont="1" applyFill="1" applyBorder="1" applyAlignment="1">
      <alignment vertical="center" wrapText="1"/>
    </xf>
    <xf numFmtId="4" fontId="10" fillId="0" borderId="1" xfId="0" applyNumberFormat="1" applyFont="1" applyFill="1" applyBorder="1" applyAlignment="1" applyProtection="1">
      <alignment horizontal="left" vertical="center" wrapText="1"/>
    </xf>
    <xf numFmtId="4" fontId="10" fillId="0" borderId="2" xfId="0" applyNumberFormat="1" applyFont="1" applyFill="1" applyBorder="1" applyAlignment="1" applyProtection="1">
      <alignment horizontal="left" vertical="center" wrapText="1"/>
    </xf>
    <xf numFmtId="0" fontId="9" fillId="0" borderId="9" xfId="0" applyFont="1" applyFill="1" applyBorder="1" applyAlignment="1">
      <alignment horizontal="center" vertical="center" wrapText="1"/>
    </xf>
    <xf numFmtId="0" fontId="10" fillId="0" borderId="7" xfId="0" applyNumberFormat="1" applyFont="1" applyFill="1" applyBorder="1" applyAlignment="1" applyProtection="1">
      <alignment horizontal="centerContinuous" vertical="center"/>
    </xf>
    <xf numFmtId="0" fontId="10" fillId="0" borderId="1" xfId="0" applyNumberFormat="1" applyFont="1" applyFill="1" applyBorder="1" applyAlignment="1" applyProtection="1">
      <alignment horizontal="centerContinuous" vertical="center"/>
    </xf>
    <xf numFmtId="49" fontId="10" fillId="0" borderId="2" xfId="0" applyNumberFormat="1" applyFont="1" applyFill="1" applyBorder="1" applyAlignment="1" applyProtection="1">
      <alignment horizontal="left" vertical="center" wrapText="1"/>
    </xf>
    <xf numFmtId="0" fontId="10" fillId="0" borderId="2" xfId="0" applyNumberFormat="1" applyFont="1" applyFill="1" applyBorder="1" applyAlignment="1" applyProtection="1">
      <alignment horizontal="center" vertical="center" wrapText="1"/>
    </xf>
    <xf numFmtId="0" fontId="9" fillId="0" borderId="24"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10" fillId="0" borderId="7" xfId="0" applyNumberFormat="1" applyFont="1" applyFill="1" applyBorder="1" applyAlignment="1" applyProtection="1">
      <alignment horizontal="center" vertical="center" wrapText="1"/>
    </xf>
    <xf numFmtId="0" fontId="10" fillId="0" borderId="24"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49" fontId="10" fillId="0" borderId="5" xfId="0" applyNumberFormat="1" applyFont="1" applyFill="1" applyBorder="1" applyAlignment="1" applyProtection="1">
      <alignment horizontal="center" vertical="center" wrapText="1"/>
    </xf>
    <xf numFmtId="0" fontId="10" fillId="2" borderId="2" xfId="49" applyNumberFormat="1" applyFont="1" applyFill="1" applyBorder="1" applyAlignment="1">
      <alignment horizontal="center" vertical="center" wrapText="1"/>
    </xf>
    <xf numFmtId="0" fontId="10" fillId="0" borderId="9" xfId="0" applyNumberFormat="1" applyFont="1" applyFill="1" applyBorder="1" applyAlignment="1" applyProtection="1">
      <alignment horizontal="center" vertical="center" wrapText="1"/>
    </xf>
    <xf numFmtId="9" fontId="10" fillId="2" borderId="2" xfId="49" applyNumberFormat="1" applyFont="1" applyFill="1" applyBorder="1" applyAlignment="1">
      <alignment horizontal="center" vertical="center" wrapText="1"/>
    </xf>
    <xf numFmtId="0" fontId="10" fillId="0" borderId="26" xfId="0" applyNumberFormat="1" applyFont="1" applyFill="1" applyBorder="1" applyAlignment="1" applyProtection="1">
      <alignment horizontal="center" vertical="center" wrapText="1"/>
    </xf>
    <xf numFmtId="0" fontId="10" fillId="0" borderId="23"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0" fillId="0" borderId="0" xfId="0" applyAlignment="1">
      <alignment horizontal="right" vertical="center"/>
    </xf>
    <xf numFmtId="4" fontId="10" fillId="0" borderId="7" xfId="0" applyNumberFormat="1" applyFont="1" applyFill="1" applyBorder="1" applyAlignment="1" applyProtection="1">
      <alignment horizontal="center" vertical="center" wrapText="1"/>
    </xf>
    <xf numFmtId="4" fontId="10" fillId="0" borderId="1" xfId="0" applyNumberFormat="1" applyFont="1" applyFill="1" applyBorder="1" applyAlignment="1" applyProtection="1">
      <alignment horizontal="center" vertical="center" wrapText="1"/>
    </xf>
    <xf numFmtId="0" fontId="11" fillId="2" borderId="2" xfId="49" applyNumberFormat="1" applyFont="1" applyFill="1" applyBorder="1" applyAlignment="1">
      <alignment horizontal="center" vertical="center" wrapText="1"/>
    </xf>
    <xf numFmtId="49" fontId="10" fillId="0" borderId="25" xfId="0" applyNumberFormat="1" applyFont="1" applyFill="1" applyBorder="1" applyAlignment="1" applyProtection="1">
      <alignment horizontal="center" vertical="center"/>
    </xf>
    <xf numFmtId="49" fontId="10" fillId="0" borderId="26" xfId="0" applyNumberFormat="1" applyFont="1" applyFill="1" applyBorder="1" applyAlignment="1" applyProtection="1">
      <alignment horizontal="center" vertical="center"/>
    </xf>
    <xf numFmtId="4" fontId="10" fillId="0" borderId="2"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xf>
    <xf numFmtId="0" fontId="10" fillId="2" borderId="1" xfId="49" applyNumberFormat="1"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NumberFormat="1" applyFont="1" applyFill="1" applyBorder="1" applyAlignment="1" applyProtection="1">
      <alignment horizontal="left" vertical="center"/>
    </xf>
    <xf numFmtId="176" fontId="10" fillId="0" borderId="2" xfId="0" applyNumberFormat="1" applyFont="1" applyFill="1" applyBorder="1" applyAlignment="1" applyProtection="1">
      <alignment horizontal="center" vertical="center"/>
    </xf>
    <xf numFmtId="3" fontId="10" fillId="0" borderId="2" xfId="0" applyNumberFormat="1" applyFont="1" applyFill="1" applyBorder="1" applyAlignment="1" applyProtection="1">
      <alignment horizontal="left" vertical="center"/>
    </xf>
    <xf numFmtId="0" fontId="10" fillId="0" borderId="25" xfId="0" applyNumberFormat="1" applyFont="1" applyFill="1" applyBorder="1" applyAlignment="1" applyProtection="1">
      <alignment horizontal="center" vertical="center" wrapText="1"/>
    </xf>
    <xf numFmtId="0" fontId="10" fillId="0" borderId="9" xfId="0" applyFont="1" applyFill="1" applyBorder="1" applyAlignment="1">
      <alignment horizontal="center" vertical="center" wrapText="1"/>
    </xf>
    <xf numFmtId="0" fontId="11" fillId="0" borderId="25" xfId="0" applyNumberFormat="1" applyFont="1" applyFill="1" applyBorder="1" applyAlignment="1" applyProtection="1">
      <alignment horizontal="center" vertical="center" wrapText="1"/>
    </xf>
    <xf numFmtId="0" fontId="10" fillId="0" borderId="27" xfId="0" applyNumberFormat="1" applyFont="1" applyFill="1" applyBorder="1" applyAlignment="1" applyProtection="1">
      <alignment horizontal="center" vertical="center" wrapText="1"/>
    </xf>
    <xf numFmtId="49" fontId="10" fillId="0" borderId="22" xfId="0" applyNumberFormat="1" applyFont="1" applyFill="1" applyBorder="1" applyAlignment="1" applyProtection="1">
      <alignment horizontal="center" vertical="center" wrapText="1"/>
    </xf>
    <xf numFmtId="49" fontId="10" fillId="0" borderId="23" xfId="0" applyNumberFormat="1" applyFont="1" applyFill="1" applyBorder="1" applyAlignment="1" applyProtection="1">
      <alignment horizontal="center" vertical="center" wrapText="1"/>
    </xf>
    <xf numFmtId="49" fontId="10" fillId="0" borderId="28" xfId="0" applyNumberFormat="1"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49" fontId="10" fillId="0" borderId="4" xfId="0" applyNumberFormat="1" applyFont="1" applyFill="1" applyBorder="1" applyAlignment="1" applyProtection="1">
      <alignment horizontal="center" vertical="center" wrapText="1"/>
    </xf>
    <xf numFmtId="0" fontId="10" fillId="0" borderId="22"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 vertical="center"/>
    </xf>
    <xf numFmtId="177" fontId="10" fillId="0" borderId="2"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wrapText="1"/>
    </xf>
    <xf numFmtId="0" fontId="13" fillId="0" borderId="29" xfId="0" applyFont="1" applyBorder="1" applyAlignment="1">
      <alignment vertical="center"/>
    </xf>
    <xf numFmtId="0" fontId="14" fillId="0" borderId="29" xfId="0" applyFont="1" applyBorder="1" applyAlignment="1">
      <alignment vertical="center"/>
    </xf>
    <xf numFmtId="0" fontId="6" fillId="0" borderId="0" xfId="0" applyFont="1" applyBorder="1" applyAlignment="1">
      <alignment vertical="center" wrapText="1"/>
    </xf>
    <xf numFmtId="0" fontId="13" fillId="0" borderId="29" xfId="0" applyFont="1" applyBorder="1" applyAlignment="1">
      <alignment vertical="center" wrapText="1"/>
    </xf>
    <xf numFmtId="0" fontId="15" fillId="0" borderId="29" xfId="0" applyFont="1" applyBorder="1" applyAlignment="1">
      <alignment horizontal="center" vertical="center"/>
    </xf>
    <xf numFmtId="0" fontId="13" fillId="0" borderId="30" xfId="0" applyFont="1" applyBorder="1" applyAlignment="1">
      <alignment vertical="center"/>
    </xf>
    <xf numFmtId="0" fontId="14" fillId="0" borderId="30" xfId="0" applyFont="1" applyBorder="1" applyAlignment="1">
      <alignment horizontal="left" vertical="center"/>
    </xf>
    <xf numFmtId="0" fontId="13" fillId="0" borderId="31" xfId="0" applyFont="1" applyBorder="1" applyAlignment="1">
      <alignment vertical="center"/>
    </xf>
    <xf numFmtId="0" fontId="16" fillId="3" borderId="32" xfId="0" applyFont="1" applyFill="1" applyBorder="1" applyAlignment="1">
      <alignment horizontal="center" vertical="center"/>
    </xf>
    <xf numFmtId="0" fontId="13" fillId="0" borderId="31" xfId="0" applyFont="1" applyBorder="1" applyAlignment="1">
      <alignment vertical="center" wrapText="1"/>
    </xf>
    <xf numFmtId="0" fontId="17" fillId="0" borderId="31" xfId="0" applyFont="1" applyBorder="1" applyAlignment="1">
      <alignment vertical="center"/>
    </xf>
    <xf numFmtId="0" fontId="16" fillId="0" borderId="32" xfId="0" applyFont="1" applyBorder="1" applyAlignment="1">
      <alignment horizontal="center" vertical="center"/>
    </xf>
    <xf numFmtId="4" fontId="16" fillId="0" borderId="32" xfId="0" applyNumberFormat="1" applyFont="1" applyBorder="1" applyAlignment="1">
      <alignment horizontal="right" vertical="center"/>
    </xf>
    <xf numFmtId="0" fontId="14" fillId="4" borderId="32" xfId="0" applyFont="1" applyFill="1" applyBorder="1" applyAlignment="1">
      <alignment horizontal="left" vertical="center"/>
    </xf>
    <xf numFmtId="0" fontId="14" fillId="4" borderId="32" xfId="0" applyFont="1" applyFill="1" applyBorder="1" applyAlignment="1">
      <alignment horizontal="left" vertical="center" wrapText="1"/>
    </xf>
    <xf numFmtId="4" fontId="14" fillId="0" borderId="32" xfId="0" applyNumberFormat="1" applyFont="1" applyBorder="1" applyAlignment="1">
      <alignment horizontal="right" vertical="center"/>
    </xf>
    <xf numFmtId="4" fontId="14" fillId="4" borderId="32" xfId="0" applyNumberFormat="1" applyFont="1" applyFill="1" applyBorder="1" applyAlignment="1">
      <alignment horizontal="right" vertical="center"/>
    </xf>
    <xf numFmtId="0" fontId="13" fillId="0" borderId="33" xfId="0" applyFont="1" applyBorder="1" applyAlignment="1">
      <alignment vertical="center"/>
    </xf>
    <xf numFmtId="0" fontId="13" fillId="0" borderId="33" xfId="0" applyFont="1" applyBorder="1" applyAlignment="1">
      <alignment vertical="center" wrapText="1"/>
    </xf>
    <xf numFmtId="0" fontId="14" fillId="0" borderId="29" xfId="0" applyFont="1" applyBorder="1" applyAlignment="1">
      <alignment horizontal="right" vertical="center" wrapText="1"/>
    </xf>
    <xf numFmtId="0" fontId="14" fillId="0" borderId="30" xfId="0" applyFont="1" applyBorder="1" applyAlignment="1">
      <alignment horizontal="center" vertical="center"/>
    </xf>
    <xf numFmtId="0" fontId="13" fillId="0" borderId="34" xfId="0" applyFont="1" applyBorder="1" applyAlignment="1">
      <alignment vertical="center"/>
    </xf>
    <xf numFmtId="0" fontId="13" fillId="0" borderId="35" xfId="0" applyFont="1" applyBorder="1" applyAlignment="1">
      <alignment vertical="center"/>
    </xf>
    <xf numFmtId="0" fontId="13" fillId="0" borderId="35" xfId="0" applyFont="1" applyBorder="1" applyAlignment="1">
      <alignment vertical="center" wrapText="1"/>
    </xf>
    <xf numFmtId="0" fontId="17" fillId="0" borderId="35" xfId="0" applyFont="1" applyBorder="1" applyAlignment="1">
      <alignment vertical="center" wrapText="1"/>
    </xf>
    <xf numFmtId="0" fontId="13" fillId="0" borderId="36" xfId="0" applyFont="1" applyBorder="1" applyAlignment="1">
      <alignment vertical="center" wrapText="1"/>
    </xf>
    <xf numFmtId="0" fontId="16" fillId="3" borderId="32" xfId="0" applyFont="1" applyFill="1" applyBorder="1" applyAlignment="1">
      <alignment horizontal="center" vertical="center" wrapText="1"/>
    </xf>
    <xf numFmtId="178" fontId="0" fillId="0" borderId="0" xfId="0" applyNumberFormat="1">
      <alignment vertical="center"/>
    </xf>
    <xf numFmtId="0" fontId="18" fillId="0" borderId="29" xfId="0" applyFont="1" applyBorder="1" applyAlignment="1">
      <alignment vertical="center" wrapText="1"/>
    </xf>
    <xf numFmtId="0" fontId="19" fillId="0" borderId="29" xfId="0" applyFont="1" applyBorder="1" applyAlignment="1">
      <alignment horizontal="right" vertical="center" wrapText="1"/>
    </xf>
    <xf numFmtId="0" fontId="14" fillId="0" borderId="30" xfId="0" applyFont="1" applyBorder="1" applyAlignment="1">
      <alignment horizontal="right" vertical="center"/>
    </xf>
    <xf numFmtId="0" fontId="16" fillId="3" borderId="37" xfId="0" applyFont="1" applyFill="1" applyBorder="1" applyAlignment="1">
      <alignment horizontal="center" vertical="center"/>
    </xf>
    <xf numFmtId="0" fontId="16" fillId="0" borderId="37" xfId="0" applyFont="1" applyBorder="1" applyAlignment="1">
      <alignment horizontal="center" vertical="center"/>
    </xf>
    <xf numFmtId="4" fontId="16" fillId="0" borderId="37" xfId="0" applyNumberFormat="1" applyFont="1" applyBorder="1" applyAlignment="1">
      <alignment horizontal="right" vertical="center"/>
    </xf>
    <xf numFmtId="0" fontId="14" fillId="0" borderId="37" xfId="0" applyFont="1" applyBorder="1" applyAlignment="1">
      <alignment horizontal="center" vertical="center" wrapText="1"/>
    </xf>
    <xf numFmtId="0" fontId="14" fillId="0" borderId="37" xfId="0" applyFont="1" applyBorder="1" applyAlignment="1">
      <alignment horizontal="left" vertical="center"/>
    </xf>
    <xf numFmtId="0" fontId="14" fillId="0" borderId="37" xfId="0" applyFont="1" applyBorder="1" applyAlignment="1">
      <alignment horizontal="left" vertical="center" wrapText="1"/>
    </xf>
    <xf numFmtId="4" fontId="14" fillId="0" borderId="37" xfId="0" applyNumberFormat="1" applyFont="1" applyBorder="1" applyAlignment="1">
      <alignment horizontal="right" vertical="center"/>
    </xf>
    <xf numFmtId="0" fontId="18" fillId="0" borderId="33" xfId="0" applyFont="1" applyBorder="1" applyAlignment="1">
      <alignment vertical="center" wrapText="1"/>
    </xf>
    <xf numFmtId="0" fontId="18" fillId="0" borderId="35" xfId="0" applyFont="1" applyBorder="1" applyAlignment="1">
      <alignment vertical="center" wrapText="1"/>
    </xf>
    <xf numFmtId="0" fontId="18" fillId="0" borderId="36" xfId="0" applyFont="1" applyBorder="1" applyAlignment="1">
      <alignment vertical="center" wrapText="1"/>
    </xf>
    <xf numFmtId="4" fontId="13" fillId="0" borderId="33" xfId="0" applyNumberFormat="1" applyFont="1" applyBorder="1" applyAlignment="1">
      <alignment vertical="center"/>
    </xf>
    <xf numFmtId="0" fontId="18" fillId="0" borderId="30" xfId="0" applyFont="1" applyBorder="1" applyAlignment="1">
      <alignment vertical="center" wrapText="1"/>
    </xf>
    <xf numFmtId="0" fontId="14" fillId="0" borderId="37" xfId="0" applyFont="1" applyBorder="1" applyAlignment="1">
      <alignment horizontal="center" vertical="center"/>
    </xf>
    <xf numFmtId="0" fontId="13" fillId="0" borderId="30" xfId="0" applyFont="1" applyBorder="1" applyAlignment="1">
      <alignment vertical="center" wrapText="1"/>
    </xf>
    <xf numFmtId="0" fontId="18" fillId="0" borderId="31" xfId="0" applyFont="1" applyBorder="1" applyAlignment="1">
      <alignment vertical="center" wrapText="1"/>
    </xf>
    <xf numFmtId="0" fontId="18" fillId="0" borderId="34" xfId="0" applyFont="1" applyBorder="1" applyAlignment="1">
      <alignment vertical="center" wrapText="1"/>
    </xf>
    <xf numFmtId="0" fontId="19" fillId="0" borderId="31" xfId="0" applyFont="1" applyBorder="1" applyAlignment="1">
      <alignment vertical="center"/>
    </xf>
    <xf numFmtId="0" fontId="18" fillId="0" borderId="29" xfId="0" applyFont="1" applyBorder="1" applyAlignment="1">
      <alignment vertical="center"/>
    </xf>
    <xf numFmtId="0" fontId="19" fillId="0" borderId="29" xfId="0" applyFont="1" applyBorder="1" applyAlignment="1">
      <alignment horizontal="right" vertical="center"/>
    </xf>
    <xf numFmtId="0" fontId="18" fillId="0" borderId="31" xfId="0" applyFont="1" applyBorder="1" applyAlignment="1">
      <alignment vertical="center"/>
    </xf>
    <xf numFmtId="0" fontId="20" fillId="0" borderId="29" xfId="0" applyFont="1" applyBorder="1" applyAlignment="1">
      <alignment horizontal="center" vertical="center"/>
    </xf>
    <xf numFmtId="0" fontId="19" fillId="0" borderId="30" xfId="0" applyFont="1" applyBorder="1" applyAlignment="1">
      <alignment horizontal="center" vertical="center"/>
    </xf>
    <xf numFmtId="0" fontId="18" fillId="0" borderId="33" xfId="0" applyFont="1" applyBorder="1" applyAlignment="1">
      <alignment vertical="center"/>
    </xf>
    <xf numFmtId="0" fontId="16" fillId="0" borderId="37" xfId="0" applyFont="1" applyBorder="1" applyAlignment="1">
      <alignment horizontal="center" vertical="center" wrapText="1"/>
    </xf>
    <xf numFmtId="0" fontId="21" fillId="0" borderId="31" xfId="0" applyFont="1" applyBorder="1" applyAlignment="1">
      <alignment vertical="center" wrapText="1"/>
    </xf>
    <xf numFmtId="0" fontId="21" fillId="0" borderId="35" xfId="0" applyFont="1" applyBorder="1" applyAlignment="1">
      <alignment vertical="center" wrapText="1"/>
    </xf>
    <xf numFmtId="0" fontId="22" fillId="0" borderId="31" xfId="0" applyFont="1" applyBorder="1" applyAlignment="1">
      <alignment vertical="center" wrapText="1"/>
    </xf>
    <xf numFmtId="0" fontId="22" fillId="0" borderId="35" xfId="0" applyFont="1" applyBorder="1" applyAlignment="1">
      <alignment vertical="center" wrapText="1"/>
    </xf>
    <xf numFmtId="0" fontId="21" fillId="0" borderId="33" xfId="0" applyFont="1" applyBorder="1" applyAlignment="1">
      <alignment vertical="center" wrapText="1"/>
    </xf>
    <xf numFmtId="0" fontId="18" fillId="0" borderId="38" xfId="0" applyFont="1" applyBorder="1" applyAlignment="1">
      <alignment vertical="center" wrapText="1"/>
    </xf>
    <xf numFmtId="0" fontId="23" fillId="0" borderId="0" xfId="0" applyFont="1" applyBorder="1" applyAlignment="1">
      <alignment horizontal="center" vertical="center" wrapText="1"/>
    </xf>
    <xf numFmtId="0" fontId="24" fillId="0" borderId="0" xfId="0" applyFont="1" applyBorder="1" applyAlignment="1">
      <alignment horizontal="center" vertical="center" wrapText="1"/>
    </xf>
    <xf numFmtId="179" fontId="15"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A3" sqref="A3"/>
    </sheetView>
  </sheetViews>
  <sheetFormatPr defaultColWidth="10" defaultRowHeight="13.5" outlineLevelRow="2"/>
  <cols>
    <col min="1" max="1" width="143.633333333333" customWidth="1"/>
  </cols>
  <sheetData>
    <row r="1" ht="74.25" customHeight="1" spans="1:1">
      <c r="A1" s="169" t="s">
        <v>0</v>
      </c>
    </row>
    <row r="2" ht="170.85" customHeight="1" spans="1:1">
      <c r="A2" s="170" t="s">
        <v>1</v>
      </c>
    </row>
    <row r="3" ht="128.1" customHeight="1" spans="1:1">
      <c r="A3" s="171">
        <v>45380</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D21" sqref="D21"/>
    </sheetView>
  </sheetViews>
  <sheetFormatPr defaultColWidth="10" defaultRowHeight="13.5"/>
  <cols>
    <col min="1" max="1" width="1.5" customWidth="1"/>
    <col min="2" max="2" width="13.3833333333333" customWidth="1"/>
    <col min="3" max="3" width="41" customWidth="1"/>
    <col min="4" max="9" width="16.3833333333333" customWidth="1"/>
    <col min="10" max="10" width="1.5" customWidth="1"/>
  </cols>
  <sheetData>
    <row r="1" ht="14.25" customHeight="1" spans="1:10">
      <c r="A1" s="108"/>
      <c r="B1" s="109"/>
      <c r="C1" s="110"/>
      <c r="D1" s="111"/>
      <c r="E1" s="111"/>
      <c r="F1" s="111"/>
      <c r="G1" s="111"/>
      <c r="H1" s="111"/>
      <c r="I1" s="127" t="s">
        <v>309</v>
      </c>
      <c r="J1" s="115"/>
    </row>
    <row r="2" ht="19.9" customHeight="1" spans="1:10">
      <c r="A2" s="108"/>
      <c r="B2" s="112" t="s">
        <v>310</v>
      </c>
      <c r="C2" s="112"/>
      <c r="D2" s="112"/>
      <c r="E2" s="112"/>
      <c r="F2" s="112"/>
      <c r="G2" s="112"/>
      <c r="H2" s="112"/>
      <c r="I2" s="112"/>
      <c r="J2" s="115" t="s">
        <v>3</v>
      </c>
    </row>
    <row r="3" ht="17.1" customHeight="1" spans="1:10">
      <c r="A3" s="113"/>
      <c r="B3" s="114" t="s">
        <v>5</v>
      </c>
      <c r="C3" s="114"/>
      <c r="D3" s="128"/>
      <c r="E3" s="128"/>
      <c r="F3" s="128"/>
      <c r="G3" s="128"/>
      <c r="H3" s="128"/>
      <c r="I3" s="128" t="s">
        <v>6</v>
      </c>
      <c r="J3" s="129"/>
    </row>
    <row r="4" ht="21.4" customHeight="1" spans="1:10">
      <c r="A4" s="115"/>
      <c r="B4" s="116" t="s">
        <v>311</v>
      </c>
      <c r="C4" s="116" t="s">
        <v>65</v>
      </c>
      <c r="D4" s="116" t="s">
        <v>312</v>
      </c>
      <c r="E4" s="116"/>
      <c r="F4" s="116"/>
      <c r="G4" s="116"/>
      <c r="H4" s="116"/>
      <c r="I4" s="116"/>
      <c r="J4" s="130"/>
    </row>
    <row r="5" ht="21.4" customHeight="1" spans="1:10">
      <c r="A5" s="117"/>
      <c r="B5" s="116"/>
      <c r="C5" s="116"/>
      <c r="D5" s="116" t="s">
        <v>53</v>
      </c>
      <c r="E5" s="134" t="s">
        <v>313</v>
      </c>
      <c r="F5" s="116" t="s">
        <v>314</v>
      </c>
      <c r="G5" s="116"/>
      <c r="H5" s="116"/>
      <c r="I5" s="116" t="s">
        <v>315</v>
      </c>
      <c r="J5" s="130"/>
    </row>
    <row r="6" ht="21.4" customHeight="1" spans="1:10">
      <c r="A6" s="117"/>
      <c r="B6" s="116"/>
      <c r="C6" s="116"/>
      <c r="D6" s="116"/>
      <c r="E6" s="134"/>
      <c r="F6" s="116" t="s">
        <v>159</v>
      </c>
      <c r="G6" s="116" t="s">
        <v>316</v>
      </c>
      <c r="H6" s="116" t="s">
        <v>317</v>
      </c>
      <c r="I6" s="116"/>
      <c r="J6" s="131"/>
    </row>
    <row r="7" ht="19.9" customHeight="1" spans="1:10">
      <c r="A7" s="118"/>
      <c r="B7" s="119"/>
      <c r="C7" s="119" t="s">
        <v>66</v>
      </c>
      <c r="D7" s="120">
        <v>1800</v>
      </c>
      <c r="E7" s="120"/>
      <c r="F7" s="120"/>
      <c r="G7" s="120"/>
      <c r="H7" s="120"/>
      <c r="I7" s="120">
        <v>1800</v>
      </c>
      <c r="J7" s="132"/>
    </row>
    <row r="8" ht="19.9" customHeight="1" spans="1:10">
      <c r="A8" s="117"/>
      <c r="B8" s="121"/>
      <c r="C8" s="122" t="s">
        <v>23</v>
      </c>
      <c r="D8" s="123">
        <v>1800</v>
      </c>
      <c r="E8" s="123"/>
      <c r="F8" s="123"/>
      <c r="G8" s="123"/>
      <c r="H8" s="123"/>
      <c r="I8" s="123">
        <v>1800</v>
      </c>
      <c r="J8" s="130"/>
    </row>
    <row r="9" ht="19.9" customHeight="1" spans="1:10">
      <c r="A9" s="117"/>
      <c r="B9" s="121" t="s">
        <v>67</v>
      </c>
      <c r="C9" s="122" t="s">
        <v>160</v>
      </c>
      <c r="D9" s="124">
        <v>1800</v>
      </c>
      <c r="E9" s="124"/>
      <c r="F9" s="124"/>
      <c r="G9" s="124"/>
      <c r="H9" s="124"/>
      <c r="I9" s="124">
        <v>1800</v>
      </c>
      <c r="J9" s="130"/>
    </row>
    <row r="10" ht="8.45" customHeight="1" spans="1:10">
      <c r="A10" s="125"/>
      <c r="B10" s="125"/>
      <c r="C10" s="125"/>
      <c r="D10" s="125"/>
      <c r="E10" s="125"/>
      <c r="F10" s="125"/>
      <c r="G10" s="125"/>
      <c r="H10" s="125"/>
      <c r="I10" s="125"/>
      <c r="J10" s="133"/>
    </row>
  </sheetData>
  <mergeCells count="9">
    <mergeCell ref="B2:I2"/>
    <mergeCell ref="B3:C3"/>
    <mergeCell ref="D4:I4"/>
    <mergeCell ref="F5:H5"/>
    <mergeCell ref="B4:B6"/>
    <mergeCell ref="C4:C6"/>
    <mergeCell ref="D5:D6"/>
    <mergeCell ref="E5:E6"/>
    <mergeCell ref="I5:I6"/>
  </mergeCells>
  <pageMargins left="0.751388888888889" right="0.751388888888889" top="0.271527777777778" bottom="0.271527777777778" header="0" footer="0"/>
  <pageSetup paperSize="9" scale="85"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F8" sqref="F8"/>
    </sheetView>
  </sheetViews>
  <sheetFormatPr defaultColWidth="10" defaultRowHeight="13.5"/>
  <cols>
    <col min="1" max="1" width="1.5" customWidth="1"/>
    <col min="2" max="4" width="6.13333333333333" customWidth="1"/>
    <col min="5" max="5" width="13.3833333333333" customWidth="1"/>
    <col min="6" max="6" width="41" customWidth="1"/>
    <col min="7" max="9" width="16.3833333333333" customWidth="1"/>
    <col min="10" max="10" width="1.5" customWidth="1"/>
    <col min="11" max="11" width="9.75" customWidth="1"/>
  </cols>
  <sheetData>
    <row r="1" ht="14.25" customHeight="1" spans="1:10">
      <c r="A1" s="108"/>
      <c r="B1" s="109"/>
      <c r="C1" s="109"/>
      <c r="D1" s="109"/>
      <c r="E1" s="110"/>
      <c r="F1" s="110"/>
      <c r="G1" s="111"/>
      <c r="H1" s="111"/>
      <c r="I1" s="127" t="s">
        <v>318</v>
      </c>
      <c r="J1" s="115"/>
    </row>
    <row r="2" ht="19.9" customHeight="1" spans="1:10">
      <c r="A2" s="108"/>
      <c r="B2" s="112" t="s">
        <v>319</v>
      </c>
      <c r="C2" s="112"/>
      <c r="D2" s="112"/>
      <c r="E2" s="112"/>
      <c r="F2" s="112"/>
      <c r="G2" s="112"/>
      <c r="H2" s="112"/>
      <c r="I2" s="112"/>
      <c r="J2" s="115" t="s">
        <v>3</v>
      </c>
    </row>
    <row r="3" ht="17.1" customHeight="1" spans="1:10">
      <c r="A3" s="113"/>
      <c r="B3" s="114" t="s">
        <v>5</v>
      </c>
      <c r="C3" s="114"/>
      <c r="D3" s="114"/>
      <c r="E3" s="114"/>
      <c r="F3" s="114"/>
      <c r="G3" s="113"/>
      <c r="H3" s="113"/>
      <c r="I3" s="128" t="s">
        <v>6</v>
      </c>
      <c r="J3" s="129"/>
    </row>
    <row r="4" ht="21.4" customHeight="1" spans="1:10">
      <c r="A4" s="115"/>
      <c r="B4" s="116" t="s">
        <v>9</v>
      </c>
      <c r="C4" s="116"/>
      <c r="D4" s="116"/>
      <c r="E4" s="116"/>
      <c r="F4" s="116"/>
      <c r="G4" s="116" t="s">
        <v>320</v>
      </c>
      <c r="H4" s="116"/>
      <c r="I4" s="116"/>
      <c r="J4" s="130"/>
    </row>
    <row r="5" ht="21.4" customHeight="1" spans="1:10">
      <c r="A5" s="117"/>
      <c r="B5" s="116" t="s">
        <v>72</v>
      </c>
      <c r="C5" s="116"/>
      <c r="D5" s="116"/>
      <c r="E5" s="116" t="s">
        <v>64</v>
      </c>
      <c r="F5" s="116" t="s">
        <v>65</v>
      </c>
      <c r="G5" s="116" t="s">
        <v>53</v>
      </c>
      <c r="H5" s="116" t="s">
        <v>70</v>
      </c>
      <c r="I5" s="116" t="s">
        <v>71</v>
      </c>
      <c r="J5" s="130"/>
    </row>
    <row r="6" ht="21.4" customHeight="1" spans="1:10">
      <c r="A6" s="117"/>
      <c r="B6" s="116" t="s">
        <v>73</v>
      </c>
      <c r="C6" s="116" t="s">
        <v>74</v>
      </c>
      <c r="D6" s="116" t="s">
        <v>75</v>
      </c>
      <c r="E6" s="116"/>
      <c r="F6" s="116"/>
      <c r="G6" s="116"/>
      <c r="H6" s="116"/>
      <c r="I6" s="116"/>
      <c r="J6" s="131"/>
    </row>
    <row r="7" ht="19.9" customHeight="1" spans="1:10">
      <c r="A7" s="118"/>
      <c r="B7" s="119"/>
      <c r="C7" s="119"/>
      <c r="D7" s="119"/>
      <c r="E7" s="119"/>
      <c r="F7" s="119" t="s">
        <v>66</v>
      </c>
      <c r="G7" s="120"/>
      <c r="H7" s="120"/>
      <c r="I7" s="120"/>
      <c r="J7" s="132"/>
    </row>
    <row r="8" ht="19.9" customHeight="1" spans="1:10">
      <c r="A8" s="117"/>
      <c r="B8" s="121"/>
      <c r="C8" s="121"/>
      <c r="D8" s="121"/>
      <c r="E8" s="121"/>
      <c r="F8" s="122" t="s">
        <v>321</v>
      </c>
      <c r="G8" s="123"/>
      <c r="H8" s="123"/>
      <c r="I8" s="123"/>
      <c r="J8" s="130"/>
    </row>
    <row r="9" ht="19.9" customHeight="1" spans="1:10">
      <c r="A9" s="117"/>
      <c r="B9" s="121"/>
      <c r="C9" s="121"/>
      <c r="D9" s="121"/>
      <c r="E9" s="121"/>
      <c r="F9" s="122" t="s">
        <v>23</v>
      </c>
      <c r="G9" s="123"/>
      <c r="H9" s="123"/>
      <c r="I9" s="123"/>
      <c r="J9" s="130"/>
    </row>
    <row r="10" ht="19.9" customHeight="1" spans="1:10">
      <c r="A10" s="117"/>
      <c r="B10" s="121"/>
      <c r="C10" s="121"/>
      <c r="D10" s="121"/>
      <c r="E10" s="121"/>
      <c r="F10" s="122" t="s">
        <v>127</v>
      </c>
      <c r="G10" s="123"/>
      <c r="H10" s="124"/>
      <c r="I10" s="124"/>
      <c r="J10" s="131"/>
    </row>
    <row r="11" ht="8.45" customHeight="1" spans="1:10">
      <c r="A11" s="125"/>
      <c r="B11" s="126"/>
      <c r="C11" s="126"/>
      <c r="D11" s="126"/>
      <c r="E11" s="126"/>
      <c r="F11" s="125"/>
      <c r="G11" s="125"/>
      <c r="H11" s="125"/>
      <c r="I11" s="125"/>
      <c r="J11" s="133"/>
    </row>
  </sheetData>
  <mergeCells count="11">
    <mergeCell ref="B1:D1"/>
    <mergeCell ref="B2:I2"/>
    <mergeCell ref="B3:F3"/>
    <mergeCell ref="B4:F4"/>
    <mergeCell ref="G4:I4"/>
    <mergeCell ref="B5:D5"/>
    <mergeCell ref="E5:E6"/>
    <mergeCell ref="F5:F6"/>
    <mergeCell ref="G5:G6"/>
    <mergeCell ref="H5:H6"/>
    <mergeCell ref="I5:I6"/>
  </mergeCells>
  <pageMargins left="0.751388888888889" right="0.751388888888889" top="0.271527777777778" bottom="0.271527777777778" header="0" footer="0"/>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C8" sqref="C8"/>
    </sheetView>
  </sheetViews>
  <sheetFormatPr defaultColWidth="10" defaultRowHeight="13.5"/>
  <cols>
    <col min="1" max="1" width="1.5" customWidth="1"/>
    <col min="2" max="2" width="13.3833333333333" customWidth="1"/>
    <col min="3" max="3" width="41" customWidth="1"/>
    <col min="4" max="9" width="16.3833333333333" customWidth="1"/>
    <col min="10" max="10" width="1.5" customWidth="1"/>
  </cols>
  <sheetData>
    <row r="1" ht="14.25" customHeight="1" spans="1:10">
      <c r="A1" s="108"/>
      <c r="B1" s="109"/>
      <c r="C1" s="110"/>
      <c r="D1" s="111"/>
      <c r="E1" s="111"/>
      <c r="F1" s="111"/>
      <c r="G1" s="111"/>
      <c r="H1" s="111"/>
      <c r="I1" s="127" t="s">
        <v>322</v>
      </c>
      <c r="J1" s="115"/>
    </row>
    <row r="2" ht="19.9" customHeight="1" spans="1:10">
      <c r="A2" s="108"/>
      <c r="B2" s="112" t="s">
        <v>323</v>
      </c>
      <c r="C2" s="112"/>
      <c r="D2" s="112"/>
      <c r="E2" s="112"/>
      <c r="F2" s="112"/>
      <c r="G2" s="112"/>
      <c r="H2" s="112"/>
      <c r="I2" s="112"/>
      <c r="J2" s="115" t="s">
        <v>3</v>
      </c>
    </row>
    <row r="3" ht="17.1" customHeight="1" spans="1:10">
      <c r="A3" s="113"/>
      <c r="B3" s="114" t="s">
        <v>5</v>
      </c>
      <c r="C3" s="114"/>
      <c r="D3" s="128"/>
      <c r="E3" s="128"/>
      <c r="F3" s="128"/>
      <c r="G3" s="128"/>
      <c r="H3" s="128"/>
      <c r="I3" s="128" t="s">
        <v>6</v>
      </c>
      <c r="J3" s="129"/>
    </row>
    <row r="4" ht="21.4" customHeight="1" spans="1:10">
      <c r="A4" s="115"/>
      <c r="B4" s="116" t="s">
        <v>311</v>
      </c>
      <c r="C4" s="116" t="s">
        <v>65</v>
      </c>
      <c r="D4" s="116" t="s">
        <v>312</v>
      </c>
      <c r="E4" s="116"/>
      <c r="F4" s="116"/>
      <c r="G4" s="116"/>
      <c r="H4" s="116"/>
      <c r="I4" s="116"/>
      <c r="J4" s="130"/>
    </row>
    <row r="5" ht="21.4" customHeight="1" spans="1:10">
      <c r="A5" s="117"/>
      <c r="B5" s="116"/>
      <c r="C5" s="116"/>
      <c r="D5" s="116" t="s">
        <v>53</v>
      </c>
      <c r="E5" s="134" t="s">
        <v>313</v>
      </c>
      <c r="F5" s="116" t="s">
        <v>314</v>
      </c>
      <c r="G5" s="116"/>
      <c r="H5" s="116"/>
      <c r="I5" s="116" t="s">
        <v>315</v>
      </c>
      <c r="J5" s="130"/>
    </row>
    <row r="6" ht="21.4" customHeight="1" spans="1:10">
      <c r="A6" s="117"/>
      <c r="B6" s="116"/>
      <c r="C6" s="116"/>
      <c r="D6" s="116"/>
      <c r="E6" s="134"/>
      <c r="F6" s="116" t="s">
        <v>159</v>
      </c>
      <c r="G6" s="116" t="s">
        <v>316</v>
      </c>
      <c r="H6" s="116" t="s">
        <v>317</v>
      </c>
      <c r="I6" s="116"/>
      <c r="J6" s="131"/>
    </row>
    <row r="7" ht="19.9" customHeight="1" spans="1:10">
      <c r="A7" s="118"/>
      <c r="B7" s="119"/>
      <c r="C7" s="119" t="s">
        <v>66</v>
      </c>
      <c r="D7" s="120"/>
      <c r="E7" s="120"/>
      <c r="F7" s="120"/>
      <c r="G7" s="120"/>
      <c r="H7" s="120"/>
      <c r="I7" s="120"/>
      <c r="J7" s="132"/>
    </row>
    <row r="8" ht="19.9" customHeight="1" spans="1:10">
      <c r="A8" s="117"/>
      <c r="B8" s="121"/>
      <c r="C8" s="122" t="s">
        <v>321</v>
      </c>
      <c r="D8" s="123"/>
      <c r="E8" s="123"/>
      <c r="F8" s="123"/>
      <c r="G8" s="123"/>
      <c r="H8" s="123"/>
      <c r="I8" s="123"/>
      <c r="J8" s="130"/>
    </row>
    <row r="9" ht="19.9" customHeight="1" spans="1:10">
      <c r="A9" s="117"/>
      <c r="B9" s="121"/>
      <c r="C9" s="122" t="s">
        <v>127</v>
      </c>
      <c r="D9" s="124"/>
      <c r="E9" s="124"/>
      <c r="F9" s="124"/>
      <c r="G9" s="124"/>
      <c r="H9" s="124"/>
      <c r="I9" s="124"/>
      <c r="J9" s="130"/>
    </row>
    <row r="10" ht="8.45" customHeight="1" spans="1:10">
      <c r="A10" s="125"/>
      <c r="B10" s="125"/>
      <c r="C10" s="125"/>
      <c r="D10" s="125"/>
      <c r="E10" s="125"/>
      <c r="F10" s="125"/>
      <c r="G10" s="125"/>
      <c r="H10" s="125"/>
      <c r="I10" s="125"/>
      <c r="J10" s="133"/>
    </row>
  </sheetData>
  <mergeCells count="9">
    <mergeCell ref="B2:I2"/>
    <mergeCell ref="B3:C3"/>
    <mergeCell ref="D4:I4"/>
    <mergeCell ref="F5:H5"/>
    <mergeCell ref="B4:B6"/>
    <mergeCell ref="C4:C6"/>
    <mergeCell ref="D5:D6"/>
    <mergeCell ref="E5:E6"/>
    <mergeCell ref="I5:I6"/>
  </mergeCells>
  <pageMargins left="0.751388888888889" right="0.751388888888889" top="0.271527777777778" bottom="0.271527777777778" header="0" footer="0"/>
  <pageSetup paperSize="9" scale="8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F8" sqref="F8"/>
    </sheetView>
  </sheetViews>
  <sheetFormatPr defaultColWidth="10" defaultRowHeight="13.5"/>
  <cols>
    <col min="1" max="1" width="1.5" customWidth="1"/>
    <col min="2" max="4" width="6.13333333333333" customWidth="1"/>
    <col min="5" max="5" width="13.3833333333333" customWidth="1"/>
    <col min="6" max="6" width="41" customWidth="1"/>
    <col min="7" max="9" width="16.3833333333333" customWidth="1"/>
    <col min="10" max="10" width="1.5" customWidth="1"/>
    <col min="11" max="11" width="9.75" customWidth="1"/>
  </cols>
  <sheetData>
    <row r="1" ht="14.25" customHeight="1" spans="1:10">
      <c r="A1" s="108"/>
      <c r="B1" s="109"/>
      <c r="C1" s="109"/>
      <c r="D1" s="109"/>
      <c r="E1" s="110"/>
      <c r="F1" s="110"/>
      <c r="G1" s="111"/>
      <c r="H1" s="111"/>
      <c r="I1" s="127" t="s">
        <v>324</v>
      </c>
      <c r="J1" s="115"/>
    </row>
    <row r="2" ht="19.9" customHeight="1" spans="1:10">
      <c r="A2" s="108"/>
      <c r="B2" s="112" t="s">
        <v>325</v>
      </c>
      <c r="C2" s="112"/>
      <c r="D2" s="112"/>
      <c r="E2" s="112"/>
      <c r="F2" s="112"/>
      <c r="G2" s="112"/>
      <c r="H2" s="112"/>
      <c r="I2" s="112"/>
      <c r="J2" s="115" t="s">
        <v>3</v>
      </c>
    </row>
    <row r="3" ht="17.1" customHeight="1" spans="1:10">
      <c r="A3" s="113"/>
      <c r="B3" s="114" t="s">
        <v>5</v>
      </c>
      <c r="C3" s="114"/>
      <c r="D3" s="114"/>
      <c r="E3" s="114"/>
      <c r="F3" s="114"/>
      <c r="G3" s="113"/>
      <c r="H3" s="113"/>
      <c r="I3" s="128" t="s">
        <v>6</v>
      </c>
      <c r="J3" s="129"/>
    </row>
    <row r="4" ht="21.4" customHeight="1" spans="1:10">
      <c r="A4" s="115"/>
      <c r="B4" s="116" t="s">
        <v>9</v>
      </c>
      <c r="C4" s="116"/>
      <c r="D4" s="116"/>
      <c r="E4" s="116"/>
      <c r="F4" s="116"/>
      <c r="G4" s="116" t="s">
        <v>326</v>
      </c>
      <c r="H4" s="116"/>
      <c r="I4" s="116"/>
      <c r="J4" s="130"/>
    </row>
    <row r="5" ht="21.4" customHeight="1" spans="1:10">
      <c r="A5" s="117"/>
      <c r="B5" s="116" t="s">
        <v>72</v>
      </c>
      <c r="C5" s="116"/>
      <c r="D5" s="116"/>
      <c r="E5" s="116" t="s">
        <v>64</v>
      </c>
      <c r="F5" s="116" t="s">
        <v>65</v>
      </c>
      <c r="G5" s="116" t="s">
        <v>53</v>
      </c>
      <c r="H5" s="116" t="s">
        <v>70</v>
      </c>
      <c r="I5" s="116" t="s">
        <v>71</v>
      </c>
      <c r="J5" s="130"/>
    </row>
    <row r="6" ht="21.4" customHeight="1" spans="1:10">
      <c r="A6" s="117"/>
      <c r="B6" s="116" t="s">
        <v>73</v>
      </c>
      <c r="C6" s="116" t="s">
        <v>74</v>
      </c>
      <c r="D6" s="116" t="s">
        <v>75</v>
      </c>
      <c r="E6" s="116"/>
      <c r="F6" s="116"/>
      <c r="G6" s="116"/>
      <c r="H6" s="116"/>
      <c r="I6" s="116"/>
      <c r="J6" s="131"/>
    </row>
    <row r="7" ht="19.9" customHeight="1" spans="1:10">
      <c r="A7" s="118"/>
      <c r="B7" s="119"/>
      <c r="C7" s="119"/>
      <c r="D7" s="119"/>
      <c r="E7" s="119"/>
      <c r="F7" s="119" t="s">
        <v>66</v>
      </c>
      <c r="G7" s="120"/>
      <c r="H7" s="120"/>
      <c r="I7" s="120"/>
      <c r="J7" s="132"/>
    </row>
    <row r="8" ht="19.9" customHeight="1" spans="1:10">
      <c r="A8" s="117"/>
      <c r="B8" s="121"/>
      <c r="C8" s="121"/>
      <c r="D8" s="121"/>
      <c r="E8" s="121"/>
      <c r="F8" s="122" t="s">
        <v>321</v>
      </c>
      <c r="G8" s="123"/>
      <c r="H8" s="123"/>
      <c r="I8" s="123"/>
      <c r="J8" s="130"/>
    </row>
    <row r="9" ht="19.9" customHeight="1" spans="1:10">
      <c r="A9" s="117"/>
      <c r="B9" s="121"/>
      <c r="C9" s="121"/>
      <c r="D9" s="121"/>
      <c r="E9" s="121"/>
      <c r="F9" s="122" t="s">
        <v>23</v>
      </c>
      <c r="G9" s="123"/>
      <c r="H9" s="123"/>
      <c r="I9" s="123"/>
      <c r="J9" s="130"/>
    </row>
    <row r="10" ht="19.9" customHeight="1" spans="1:10">
      <c r="A10" s="117"/>
      <c r="B10" s="121"/>
      <c r="C10" s="121"/>
      <c r="D10" s="121"/>
      <c r="E10" s="121"/>
      <c r="F10" s="122" t="s">
        <v>127</v>
      </c>
      <c r="G10" s="123"/>
      <c r="H10" s="124"/>
      <c r="I10" s="124"/>
      <c r="J10" s="131"/>
    </row>
    <row r="11" ht="8.45" customHeight="1" spans="1:10">
      <c r="A11" s="125"/>
      <c r="B11" s="126"/>
      <c r="C11" s="126"/>
      <c r="D11" s="126"/>
      <c r="E11" s="126"/>
      <c r="F11" s="125"/>
      <c r="G11" s="125"/>
      <c r="H11" s="125"/>
      <c r="I11" s="125"/>
      <c r="J11" s="133"/>
    </row>
  </sheetData>
  <mergeCells count="11">
    <mergeCell ref="B1:D1"/>
    <mergeCell ref="B2:I2"/>
    <mergeCell ref="B3:F3"/>
    <mergeCell ref="B4:F4"/>
    <mergeCell ref="G4:I4"/>
    <mergeCell ref="B5:D5"/>
    <mergeCell ref="E5:E6"/>
    <mergeCell ref="F5:F6"/>
    <mergeCell ref="G5:G6"/>
    <mergeCell ref="H5:H6"/>
    <mergeCell ref="I5:I6"/>
  </mergeCells>
  <pageMargins left="0.751388888888889" right="0.751388888888889" top="0.271527777777778" bottom="0.271527777777778" header="0" footer="0"/>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selection activeCell="T10" sqref="T10"/>
    </sheetView>
  </sheetViews>
  <sheetFormatPr defaultColWidth="8.89166666666667" defaultRowHeight="13.5"/>
  <sheetData>
    <row r="1" spans="8:9">
      <c r="H1" s="80" t="s">
        <v>327</v>
      </c>
      <c r="I1" s="80"/>
    </row>
    <row r="2" spans="1:9">
      <c r="A2" s="105" t="s">
        <v>328</v>
      </c>
      <c r="B2" s="105"/>
      <c r="C2" s="105"/>
      <c r="D2" s="105"/>
      <c r="E2" s="105"/>
      <c r="F2" s="105"/>
      <c r="G2" s="105"/>
      <c r="H2" s="105"/>
      <c r="I2" s="105"/>
    </row>
    <row r="3" spans="1:9">
      <c r="A3" s="105"/>
      <c r="B3" s="105"/>
      <c r="C3" s="105"/>
      <c r="D3" s="105"/>
      <c r="E3" s="105"/>
      <c r="F3" s="105"/>
      <c r="G3" s="105"/>
      <c r="H3" s="105"/>
      <c r="I3" s="105"/>
    </row>
    <row r="4" ht="14.25" spans="1:9">
      <c r="A4" s="49" t="s">
        <v>329</v>
      </c>
      <c r="B4" s="49"/>
      <c r="C4" s="49"/>
      <c r="D4" s="49"/>
      <c r="E4" s="49"/>
      <c r="F4" s="49"/>
      <c r="G4" s="49"/>
      <c r="H4" s="49"/>
      <c r="I4" s="49"/>
    </row>
    <row r="5" spans="1:9">
      <c r="A5" s="90" t="s">
        <v>330</v>
      </c>
      <c r="B5" s="55" t="s">
        <v>331</v>
      </c>
      <c r="C5" s="55"/>
      <c r="D5" s="55"/>
      <c r="E5" s="55"/>
      <c r="F5" s="55"/>
      <c r="G5" s="55"/>
      <c r="H5" s="55"/>
      <c r="I5" s="55"/>
    </row>
    <row r="6" spans="1:9">
      <c r="A6" s="91" t="s">
        <v>332</v>
      </c>
      <c r="B6" s="55" t="s">
        <v>0</v>
      </c>
      <c r="C6" s="55"/>
      <c r="D6" s="55"/>
      <c r="E6" s="55"/>
      <c r="F6" s="55"/>
      <c r="G6" s="55"/>
      <c r="H6" s="55"/>
      <c r="I6" s="55"/>
    </row>
    <row r="7" spans="1:9">
      <c r="A7" s="66" t="s">
        <v>333</v>
      </c>
      <c r="B7" s="92" t="s">
        <v>334</v>
      </c>
      <c r="C7" s="92"/>
      <c r="D7" s="92"/>
      <c r="E7" s="106">
        <v>63.6476</v>
      </c>
      <c r="F7" s="106"/>
      <c r="G7" s="106"/>
      <c r="H7" s="106"/>
      <c r="I7" s="106"/>
    </row>
    <row r="8" spans="1:9">
      <c r="A8" s="56"/>
      <c r="B8" s="92" t="s">
        <v>335</v>
      </c>
      <c r="C8" s="92"/>
      <c r="D8" s="92"/>
      <c r="E8" s="106">
        <v>63.6476</v>
      </c>
      <c r="F8" s="106"/>
      <c r="G8" s="106"/>
      <c r="H8" s="106"/>
      <c r="I8" s="106"/>
    </row>
    <row r="9" spans="1:9">
      <c r="A9" s="56"/>
      <c r="B9" s="92" t="s">
        <v>336</v>
      </c>
      <c r="C9" s="92"/>
      <c r="D9" s="92"/>
      <c r="E9" s="94" t="s">
        <v>3</v>
      </c>
      <c r="F9" s="94"/>
      <c r="G9" s="94"/>
      <c r="H9" s="94"/>
      <c r="I9" s="94"/>
    </row>
    <row r="10" ht="58" customHeight="1" spans="1:9">
      <c r="A10" s="95" t="s">
        <v>337</v>
      </c>
      <c r="B10" s="65" t="s">
        <v>338</v>
      </c>
      <c r="C10" s="65"/>
      <c r="D10" s="65"/>
      <c r="E10" s="65"/>
      <c r="F10" s="65"/>
      <c r="G10" s="65"/>
      <c r="H10" s="65"/>
      <c r="I10" s="65"/>
    </row>
    <row r="11" spans="1:9">
      <c r="A11" s="56" t="s">
        <v>339</v>
      </c>
      <c r="B11" s="96" t="s">
        <v>340</v>
      </c>
      <c r="C11" s="96" t="s">
        <v>341</v>
      </c>
      <c r="D11" s="75" t="s">
        <v>342</v>
      </c>
      <c r="E11" s="75"/>
      <c r="F11" s="75" t="s">
        <v>343</v>
      </c>
      <c r="G11" s="75"/>
      <c r="H11" s="75"/>
      <c r="I11" s="75"/>
    </row>
    <row r="12" spans="1:9">
      <c r="A12" s="56"/>
      <c r="B12" s="66" t="s">
        <v>344</v>
      </c>
      <c r="C12" s="69" t="s">
        <v>345</v>
      </c>
      <c r="D12" s="95" t="s">
        <v>346</v>
      </c>
      <c r="E12" s="77"/>
      <c r="F12" s="95" t="s">
        <v>347</v>
      </c>
      <c r="G12" s="98"/>
      <c r="H12" s="98"/>
      <c r="I12" s="77"/>
    </row>
    <row r="13" spans="1:9">
      <c r="A13" s="56"/>
      <c r="B13" s="66"/>
      <c r="C13" s="69"/>
      <c r="D13" s="95" t="s">
        <v>348</v>
      </c>
      <c r="E13" s="77"/>
      <c r="F13" s="95" t="s">
        <v>349</v>
      </c>
      <c r="G13" s="98"/>
      <c r="H13" s="98"/>
      <c r="I13" s="77"/>
    </row>
    <row r="14" spans="1:9">
      <c r="A14" s="56"/>
      <c r="B14" s="66"/>
      <c r="C14" s="72" t="s">
        <v>350</v>
      </c>
      <c r="D14" s="99" t="s">
        <v>351</v>
      </c>
      <c r="E14" s="100"/>
      <c r="F14" s="99" t="s">
        <v>352</v>
      </c>
      <c r="G14" s="101"/>
      <c r="H14" s="101"/>
      <c r="I14" s="100"/>
    </row>
    <row r="15" spans="1:9">
      <c r="A15" s="56"/>
      <c r="B15" s="66"/>
      <c r="C15" s="66" t="s">
        <v>353</v>
      </c>
      <c r="D15" s="99" t="s">
        <v>354</v>
      </c>
      <c r="E15" s="100"/>
      <c r="F15" s="99" t="s">
        <v>352</v>
      </c>
      <c r="G15" s="101"/>
      <c r="H15" s="101"/>
      <c r="I15" s="100"/>
    </row>
    <row r="16" ht="27" spans="1:9">
      <c r="A16" s="56"/>
      <c r="B16" s="66" t="s">
        <v>355</v>
      </c>
      <c r="C16" s="69" t="s">
        <v>356</v>
      </c>
      <c r="D16" s="99" t="s">
        <v>357</v>
      </c>
      <c r="E16" s="100"/>
      <c r="F16" s="102" t="s">
        <v>358</v>
      </c>
      <c r="G16" s="102"/>
      <c r="H16" s="102"/>
      <c r="I16" s="102"/>
    </row>
    <row r="17" ht="27" spans="1:9">
      <c r="A17" s="56"/>
      <c r="B17" s="107" t="s">
        <v>359</v>
      </c>
      <c r="C17" s="66" t="s">
        <v>360</v>
      </c>
      <c r="D17" s="79" t="s">
        <v>361</v>
      </c>
      <c r="E17" s="103"/>
      <c r="F17" s="79" t="s">
        <v>362</v>
      </c>
      <c r="G17" s="79"/>
      <c r="H17" s="79"/>
      <c r="I17" s="79"/>
    </row>
    <row r="18" ht="40.5" spans="1:9">
      <c r="A18" s="56"/>
      <c r="B18" s="66" t="s">
        <v>363</v>
      </c>
      <c r="C18" s="104" t="s">
        <v>364</v>
      </c>
      <c r="D18" s="52" t="s">
        <v>365</v>
      </c>
      <c r="E18" s="52"/>
      <c r="F18" s="52" t="s">
        <v>366</v>
      </c>
      <c r="G18" s="52"/>
      <c r="H18" s="52"/>
      <c r="I18" s="52"/>
    </row>
  </sheetData>
  <mergeCells count="32">
    <mergeCell ref="H1:I1"/>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5"/>
    <mergeCell ref="C12:C13"/>
    <mergeCell ref="A2:I3"/>
  </mergeCells>
  <pageMargins left="0.751388888888889" right="0.751388888888889" top="1" bottom="1"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workbookViewId="0">
      <selection activeCell="Q16" sqref="Q16"/>
    </sheetView>
  </sheetViews>
  <sheetFormatPr defaultColWidth="8.89166666666667" defaultRowHeight="13.5"/>
  <sheetData>
    <row r="1" spans="8:9">
      <c r="H1" s="80" t="s">
        <v>367</v>
      </c>
      <c r="I1" s="80"/>
    </row>
    <row r="2" spans="1:9">
      <c r="A2" s="47" t="s">
        <v>328</v>
      </c>
      <c r="B2" s="47"/>
      <c r="C2" s="47"/>
      <c r="D2" s="47"/>
      <c r="E2" s="47"/>
      <c r="F2" s="47"/>
      <c r="G2" s="47"/>
      <c r="H2" s="47"/>
      <c r="I2" s="47"/>
    </row>
    <row r="3" spans="1:9">
      <c r="A3" s="47"/>
      <c r="B3" s="47"/>
      <c r="C3" s="47"/>
      <c r="D3" s="47"/>
      <c r="E3" s="47"/>
      <c r="F3" s="47"/>
      <c r="G3" s="47"/>
      <c r="H3" s="47"/>
      <c r="I3" s="47"/>
    </row>
    <row r="4" ht="14.25" spans="1:9">
      <c r="A4" s="49" t="s">
        <v>329</v>
      </c>
      <c r="B4" s="49"/>
      <c r="C4" s="49"/>
      <c r="D4" s="49"/>
      <c r="E4" s="49"/>
      <c r="F4" s="49"/>
      <c r="G4" s="49"/>
      <c r="H4" s="49"/>
      <c r="I4" s="49"/>
    </row>
    <row r="5" spans="1:9">
      <c r="A5" s="90" t="s">
        <v>330</v>
      </c>
      <c r="B5" s="55" t="s">
        <v>368</v>
      </c>
      <c r="C5" s="55"/>
      <c r="D5" s="55"/>
      <c r="E5" s="55"/>
      <c r="F5" s="55"/>
      <c r="G5" s="55"/>
      <c r="H5" s="55"/>
      <c r="I5" s="55"/>
    </row>
    <row r="6" spans="1:9">
      <c r="A6" s="91" t="s">
        <v>332</v>
      </c>
      <c r="B6" s="55" t="s">
        <v>0</v>
      </c>
      <c r="C6" s="55"/>
      <c r="D6" s="55"/>
      <c r="E6" s="55"/>
      <c r="F6" s="55"/>
      <c r="G6" s="55"/>
      <c r="H6" s="55"/>
      <c r="I6" s="55"/>
    </row>
    <row r="7" spans="1:9">
      <c r="A7" s="66" t="s">
        <v>333</v>
      </c>
      <c r="B7" s="92" t="s">
        <v>334</v>
      </c>
      <c r="C7" s="92"/>
      <c r="D7" s="92"/>
      <c r="E7" s="93">
        <v>8.406</v>
      </c>
      <c r="F7" s="93"/>
      <c r="G7" s="93"/>
      <c r="H7" s="93"/>
      <c r="I7" s="93"/>
    </row>
    <row r="8" spans="1:9">
      <c r="A8" s="56"/>
      <c r="B8" s="92" t="s">
        <v>335</v>
      </c>
      <c r="C8" s="92"/>
      <c r="D8" s="92"/>
      <c r="E8" s="93">
        <v>8.406</v>
      </c>
      <c r="F8" s="93"/>
      <c r="G8" s="93"/>
      <c r="H8" s="93"/>
      <c r="I8" s="93"/>
    </row>
    <row r="9" spans="1:9">
      <c r="A9" s="56"/>
      <c r="B9" s="92" t="s">
        <v>336</v>
      </c>
      <c r="C9" s="92"/>
      <c r="D9" s="92"/>
      <c r="E9" s="94" t="s">
        <v>3</v>
      </c>
      <c r="F9" s="94"/>
      <c r="G9" s="94"/>
      <c r="H9" s="94"/>
      <c r="I9" s="94"/>
    </row>
    <row r="10" ht="49" customHeight="1" spans="1:9">
      <c r="A10" s="95" t="s">
        <v>337</v>
      </c>
      <c r="B10" s="65" t="s">
        <v>369</v>
      </c>
      <c r="C10" s="65"/>
      <c r="D10" s="65"/>
      <c r="E10" s="65"/>
      <c r="F10" s="65"/>
      <c r="G10" s="65"/>
      <c r="H10" s="65"/>
      <c r="I10" s="65"/>
    </row>
    <row r="11" spans="1:9">
      <c r="A11" s="56" t="s">
        <v>339</v>
      </c>
      <c r="B11" s="96" t="s">
        <v>340</v>
      </c>
      <c r="C11" s="96" t="s">
        <v>341</v>
      </c>
      <c r="D11" s="75" t="s">
        <v>342</v>
      </c>
      <c r="E11" s="75"/>
      <c r="F11" s="75" t="s">
        <v>343</v>
      </c>
      <c r="G11" s="75"/>
      <c r="H11" s="75"/>
      <c r="I11" s="75"/>
    </row>
    <row r="12" ht="14.25" spans="1:9">
      <c r="A12" s="56"/>
      <c r="B12" s="66" t="s">
        <v>344</v>
      </c>
      <c r="C12" s="69" t="s">
        <v>345</v>
      </c>
      <c r="D12" s="95" t="s">
        <v>370</v>
      </c>
      <c r="E12" s="77"/>
      <c r="F12" s="97" t="s">
        <v>371</v>
      </c>
      <c r="G12" s="98"/>
      <c r="H12" s="98"/>
      <c r="I12" s="77"/>
    </row>
    <row r="13" spans="1:9">
      <c r="A13" s="56"/>
      <c r="B13" s="66"/>
      <c r="C13" s="66" t="s">
        <v>350</v>
      </c>
      <c r="D13" s="99" t="s">
        <v>372</v>
      </c>
      <c r="E13" s="100"/>
      <c r="F13" s="99" t="s">
        <v>352</v>
      </c>
      <c r="G13" s="101"/>
      <c r="H13" s="101"/>
      <c r="I13" s="100"/>
    </row>
    <row r="14" spans="1:9">
      <c r="A14" s="56"/>
      <c r="B14" s="66"/>
      <c r="C14" s="66" t="s">
        <v>353</v>
      </c>
      <c r="D14" s="99" t="s">
        <v>373</v>
      </c>
      <c r="E14" s="100"/>
      <c r="F14" s="99" t="s">
        <v>374</v>
      </c>
      <c r="G14" s="101"/>
      <c r="H14" s="101"/>
      <c r="I14" s="100"/>
    </row>
    <row r="15" ht="27" spans="1:9">
      <c r="A15" s="56"/>
      <c r="B15" s="66" t="s">
        <v>355</v>
      </c>
      <c r="C15" s="69" t="s">
        <v>356</v>
      </c>
      <c r="D15" s="99" t="s">
        <v>357</v>
      </c>
      <c r="E15" s="100"/>
      <c r="F15" s="102" t="s">
        <v>375</v>
      </c>
      <c r="G15" s="102"/>
      <c r="H15" s="102"/>
      <c r="I15" s="102"/>
    </row>
    <row r="16" ht="27" spans="1:9">
      <c r="A16" s="56"/>
      <c r="B16" s="72" t="s">
        <v>359</v>
      </c>
      <c r="C16" s="66" t="s">
        <v>360</v>
      </c>
      <c r="D16" s="79" t="s">
        <v>376</v>
      </c>
      <c r="E16" s="103"/>
      <c r="F16" s="79" t="s">
        <v>377</v>
      </c>
      <c r="G16" s="79"/>
      <c r="H16" s="79"/>
      <c r="I16" s="79"/>
    </row>
    <row r="17" ht="40.5" spans="1:9">
      <c r="A17" s="56"/>
      <c r="B17" s="66" t="s">
        <v>363</v>
      </c>
      <c r="C17" s="104" t="s">
        <v>364</v>
      </c>
      <c r="D17" s="52" t="s">
        <v>378</v>
      </c>
      <c r="E17" s="52"/>
      <c r="F17" s="52" t="s">
        <v>366</v>
      </c>
      <c r="G17" s="52"/>
      <c r="H17" s="52"/>
      <c r="I17" s="52"/>
    </row>
  </sheetData>
  <mergeCells count="29">
    <mergeCell ref="H1:I1"/>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7:A9"/>
    <mergeCell ref="A11:A17"/>
    <mergeCell ref="B12:B14"/>
    <mergeCell ref="A2:I3"/>
  </mergeCells>
  <pageMargins left="0.751388888888889" right="0.751388888888889" top="1" bottom="1" header="0.5" footer="0.5"/>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topLeftCell="A11" workbookViewId="0">
      <selection activeCell="A2" sqref="A2:E2"/>
    </sheetView>
  </sheetViews>
  <sheetFormatPr defaultColWidth="8.89166666666667" defaultRowHeight="13.5" outlineLevelCol="4"/>
  <cols>
    <col min="2" max="2" width="14.4416666666667" customWidth="1"/>
    <col min="3" max="3" width="16.8916666666667" customWidth="1"/>
    <col min="4" max="4" width="21.1083333333333" customWidth="1"/>
    <col min="5" max="5" width="34.225" customWidth="1"/>
  </cols>
  <sheetData>
    <row r="1" spans="5:5">
      <c r="E1" s="80" t="s">
        <v>379</v>
      </c>
    </row>
    <row r="2" ht="22.5" spans="1:5">
      <c r="A2" s="47" t="s">
        <v>328</v>
      </c>
      <c r="B2" s="47"/>
      <c r="C2" s="47"/>
      <c r="D2" s="47"/>
      <c r="E2" s="47"/>
    </row>
    <row r="3" ht="22.5" spans="1:5">
      <c r="A3" s="48"/>
      <c r="B3" s="48"/>
      <c r="C3" s="48"/>
      <c r="D3" s="48"/>
      <c r="E3" s="48"/>
    </row>
    <row r="4" ht="14.25" spans="1:5">
      <c r="A4" s="49" t="s">
        <v>329</v>
      </c>
      <c r="B4" s="49"/>
      <c r="C4" s="49"/>
      <c r="D4" s="49"/>
      <c r="E4" s="49"/>
    </row>
    <row r="5" spans="1:5">
      <c r="A5" s="50" t="s">
        <v>380</v>
      </c>
      <c r="B5" s="50"/>
      <c r="C5" s="51"/>
      <c r="D5" s="52" t="s">
        <v>381</v>
      </c>
      <c r="E5" s="52"/>
    </row>
    <row r="6" spans="1:5">
      <c r="A6" s="53" t="s">
        <v>382</v>
      </c>
      <c r="B6" s="53"/>
      <c r="C6" s="54"/>
      <c r="D6" s="55" t="s">
        <v>0</v>
      </c>
      <c r="E6" s="55"/>
    </row>
    <row r="7" spans="1:5">
      <c r="A7" s="56" t="s">
        <v>383</v>
      </c>
      <c r="B7" s="56"/>
      <c r="C7" s="56"/>
      <c r="D7" s="57" t="s">
        <v>384</v>
      </c>
      <c r="E7" s="81">
        <v>51.76</v>
      </c>
    </row>
    <row r="8" spans="1:5">
      <c r="A8" s="56"/>
      <c r="B8" s="56"/>
      <c r="C8" s="56"/>
      <c r="D8" s="59" t="s">
        <v>385</v>
      </c>
      <c r="E8" s="82">
        <v>51.76</v>
      </c>
    </row>
    <row r="9" spans="1:5">
      <c r="A9" s="56"/>
      <c r="B9" s="56"/>
      <c r="C9" s="56"/>
      <c r="D9" s="59" t="s">
        <v>386</v>
      </c>
      <c r="E9" s="61"/>
    </row>
    <row r="10" spans="1:5">
      <c r="A10" s="62" t="s">
        <v>387</v>
      </c>
      <c r="B10" s="63" t="s">
        <v>388</v>
      </c>
      <c r="C10" s="63"/>
      <c r="D10" s="64"/>
      <c r="E10" s="63"/>
    </row>
    <row r="11" ht="70" customHeight="1" spans="1:5">
      <c r="A11" s="54"/>
      <c r="B11" s="65" t="s">
        <v>389</v>
      </c>
      <c r="C11" s="65"/>
      <c r="D11" s="65"/>
      <c r="E11" s="65"/>
    </row>
    <row r="12" spans="1:5">
      <c r="A12" s="66" t="s">
        <v>390</v>
      </c>
      <c r="B12" s="67" t="s">
        <v>391</v>
      </c>
      <c r="C12" s="68" t="s">
        <v>392</v>
      </c>
      <c r="D12" s="69" t="s">
        <v>393</v>
      </c>
      <c r="E12" s="70" t="s">
        <v>343</v>
      </c>
    </row>
    <row r="13" ht="27" spans="1:5">
      <c r="A13" s="66"/>
      <c r="B13" s="72" t="s">
        <v>344</v>
      </c>
      <c r="C13" s="66" t="s">
        <v>394</v>
      </c>
      <c r="D13" s="73" t="s">
        <v>395</v>
      </c>
      <c r="E13" s="74" t="s">
        <v>396</v>
      </c>
    </row>
    <row r="14" ht="27" spans="1:5">
      <c r="A14" s="66"/>
      <c r="B14" s="69"/>
      <c r="C14" s="66" t="s">
        <v>397</v>
      </c>
      <c r="D14" s="73" t="s">
        <v>398</v>
      </c>
      <c r="E14" s="76" t="s">
        <v>399</v>
      </c>
    </row>
    <row r="15" ht="27" spans="1:5">
      <c r="A15" s="66"/>
      <c r="B15" s="75"/>
      <c r="C15" s="66" t="s">
        <v>353</v>
      </c>
      <c r="D15" s="73" t="s">
        <v>400</v>
      </c>
      <c r="E15" s="79" t="s">
        <v>401</v>
      </c>
    </row>
    <row r="16" spans="1:5">
      <c r="A16" s="66"/>
      <c r="B16" s="66" t="s">
        <v>402</v>
      </c>
      <c r="C16" s="66" t="s">
        <v>356</v>
      </c>
      <c r="D16" s="73" t="s">
        <v>403</v>
      </c>
      <c r="E16" s="74" t="s">
        <v>396</v>
      </c>
    </row>
    <row r="17" ht="40.5" spans="1:5">
      <c r="A17" s="66"/>
      <c r="B17" s="70" t="s">
        <v>359</v>
      </c>
      <c r="C17" s="66" t="s">
        <v>360</v>
      </c>
      <c r="D17" s="73" t="s">
        <v>404</v>
      </c>
      <c r="E17" s="74" t="s">
        <v>405</v>
      </c>
    </row>
    <row r="18" spans="1:5">
      <c r="A18" s="66"/>
      <c r="B18" s="70"/>
      <c r="C18" s="66" t="s">
        <v>406</v>
      </c>
      <c r="D18" s="73" t="s">
        <v>407</v>
      </c>
      <c r="E18" s="74" t="s">
        <v>408</v>
      </c>
    </row>
    <row r="19" spans="1:5">
      <c r="A19" s="66"/>
      <c r="B19" s="77"/>
      <c r="C19" s="66"/>
      <c r="D19" s="73" t="s">
        <v>409</v>
      </c>
      <c r="E19" s="79" t="s">
        <v>408</v>
      </c>
    </row>
    <row r="20" ht="27" spans="1:5">
      <c r="A20" s="66"/>
      <c r="B20" s="77" t="s">
        <v>410</v>
      </c>
      <c r="C20" s="77" t="s">
        <v>411</v>
      </c>
      <c r="D20" s="52" t="s">
        <v>412</v>
      </c>
      <c r="E20" s="52" t="s">
        <v>413</v>
      </c>
    </row>
  </sheetData>
  <mergeCells count="13">
    <mergeCell ref="A2:E2"/>
    <mergeCell ref="A4:E4"/>
    <mergeCell ref="A5:C5"/>
    <mergeCell ref="D5:E5"/>
    <mergeCell ref="A6:C6"/>
    <mergeCell ref="D6:E6"/>
    <mergeCell ref="B11:E11"/>
    <mergeCell ref="A10:A11"/>
    <mergeCell ref="A12:A20"/>
    <mergeCell ref="B13:B15"/>
    <mergeCell ref="B17:B19"/>
    <mergeCell ref="C18:C19"/>
    <mergeCell ref="A7:C9"/>
  </mergeCells>
  <pageMargins left="0.751388888888889" right="0.751388888888889" top="1" bottom="1" header="0.5" footer="0.5"/>
  <pageSetup paperSize="9" scale="92"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workbookViewId="0">
      <selection activeCell="F3" sqref="F3"/>
    </sheetView>
  </sheetViews>
  <sheetFormatPr defaultColWidth="8.89166666666667" defaultRowHeight="13.5" outlineLevelCol="4"/>
  <cols>
    <col min="1" max="1" width="12.5583333333333" customWidth="1"/>
    <col min="2" max="2" width="13" customWidth="1"/>
    <col min="3" max="3" width="14.775" customWidth="1"/>
    <col min="4" max="4" width="17.5583333333333" customWidth="1"/>
    <col min="5" max="5" width="23.4416666666667" customWidth="1"/>
  </cols>
  <sheetData>
    <row r="1" spans="5:5">
      <c r="E1" s="80" t="s">
        <v>414</v>
      </c>
    </row>
    <row r="2" ht="22.5" spans="1:5">
      <c r="A2" s="47" t="s">
        <v>328</v>
      </c>
      <c r="B2" s="47"/>
      <c r="C2" s="47"/>
      <c r="D2" s="47"/>
      <c r="E2" s="47"/>
    </row>
    <row r="3" ht="22.5" spans="1:5">
      <c r="A3" s="48"/>
      <c r="B3" s="48"/>
      <c r="C3" s="48"/>
      <c r="D3" s="48"/>
      <c r="E3" s="48"/>
    </row>
    <row r="4" ht="14.25" spans="1:5">
      <c r="A4" s="49" t="s">
        <v>329</v>
      </c>
      <c r="B4" s="49"/>
      <c r="C4" s="49"/>
      <c r="D4" s="49"/>
      <c r="E4" s="49"/>
    </row>
    <row r="5" spans="1:5">
      <c r="A5" s="50" t="s">
        <v>380</v>
      </c>
      <c r="B5" s="50"/>
      <c r="C5" s="51"/>
      <c r="D5" s="79" t="s">
        <v>415</v>
      </c>
      <c r="E5" s="79"/>
    </row>
    <row r="6" spans="1:5">
      <c r="A6" s="53" t="s">
        <v>382</v>
      </c>
      <c r="B6" s="53"/>
      <c r="C6" s="54"/>
      <c r="D6" s="84" t="s">
        <v>0</v>
      </c>
      <c r="E6" s="85"/>
    </row>
    <row r="7" spans="1:5">
      <c r="A7" s="56" t="s">
        <v>383</v>
      </c>
      <c r="B7" s="56"/>
      <c r="C7" s="56"/>
      <c r="D7" s="57" t="s">
        <v>384</v>
      </c>
      <c r="E7" s="81">
        <v>15</v>
      </c>
    </row>
    <row r="8" spans="1:5">
      <c r="A8" s="56"/>
      <c r="B8" s="56"/>
      <c r="C8" s="56"/>
      <c r="D8" s="59" t="s">
        <v>385</v>
      </c>
      <c r="E8" s="82">
        <v>15</v>
      </c>
    </row>
    <row r="9" spans="1:5">
      <c r="A9" s="56"/>
      <c r="B9" s="56"/>
      <c r="C9" s="56"/>
      <c r="D9" s="59" t="s">
        <v>386</v>
      </c>
      <c r="E9" s="86"/>
    </row>
    <row r="10" spans="1:5">
      <c r="A10" s="62" t="s">
        <v>387</v>
      </c>
      <c r="B10" s="63" t="s">
        <v>388</v>
      </c>
      <c r="C10" s="63"/>
      <c r="D10" s="64"/>
      <c r="E10" s="87"/>
    </row>
    <row r="11" ht="48" customHeight="1" spans="1:5">
      <c r="A11" s="54"/>
      <c r="B11" s="65" t="s">
        <v>416</v>
      </c>
      <c r="C11" s="65"/>
      <c r="D11" s="65"/>
      <c r="E11" s="52"/>
    </row>
    <row r="12" ht="27" spans="1:5">
      <c r="A12" s="66" t="s">
        <v>390</v>
      </c>
      <c r="B12" s="67" t="s">
        <v>391</v>
      </c>
      <c r="C12" s="68" t="s">
        <v>392</v>
      </c>
      <c r="D12" s="69" t="s">
        <v>393</v>
      </c>
      <c r="E12" s="70" t="s">
        <v>343</v>
      </c>
    </row>
    <row r="13" spans="1:5">
      <c r="A13" s="66"/>
      <c r="B13" s="71" t="s">
        <v>344</v>
      </c>
      <c r="C13" s="78" t="s">
        <v>394</v>
      </c>
      <c r="D13" s="73" t="s">
        <v>417</v>
      </c>
      <c r="E13" s="74" t="s">
        <v>418</v>
      </c>
    </row>
    <row r="14" spans="1:5">
      <c r="A14" s="66"/>
      <c r="B14" s="70"/>
      <c r="C14" s="78"/>
      <c r="D14" s="73" t="s">
        <v>419</v>
      </c>
      <c r="E14" s="88" t="s">
        <v>420</v>
      </c>
    </row>
    <row r="15" spans="1:5">
      <c r="A15" s="66"/>
      <c r="B15" s="70"/>
      <c r="C15" s="78"/>
      <c r="D15" s="73" t="s">
        <v>421</v>
      </c>
      <c r="E15" s="79" t="s">
        <v>422</v>
      </c>
    </row>
    <row r="16" spans="1:5">
      <c r="A16" s="66"/>
      <c r="B16" s="70"/>
      <c r="C16" s="78"/>
      <c r="D16" s="73" t="s">
        <v>423</v>
      </c>
      <c r="E16" s="79" t="s">
        <v>424</v>
      </c>
    </row>
    <row r="17" spans="1:5">
      <c r="A17" s="66"/>
      <c r="B17" s="70"/>
      <c r="C17" s="78"/>
      <c r="D17" s="73" t="s">
        <v>425</v>
      </c>
      <c r="E17" s="79" t="s">
        <v>426</v>
      </c>
    </row>
    <row r="18" ht="27" spans="1:5">
      <c r="A18" s="66"/>
      <c r="B18" s="70"/>
      <c r="C18" s="77" t="s">
        <v>397</v>
      </c>
      <c r="D18" s="73" t="s">
        <v>427</v>
      </c>
      <c r="E18" s="76">
        <v>1</v>
      </c>
    </row>
    <row r="19" spans="1:5">
      <c r="A19" s="66"/>
      <c r="B19" s="77"/>
      <c r="C19" s="77" t="s">
        <v>428</v>
      </c>
      <c r="D19" s="73" t="s">
        <v>429</v>
      </c>
      <c r="E19" s="74" t="s">
        <v>430</v>
      </c>
    </row>
    <row r="20" spans="1:5">
      <c r="A20" s="66"/>
      <c r="B20" s="78" t="s">
        <v>402</v>
      </c>
      <c r="C20" s="77" t="s">
        <v>402</v>
      </c>
      <c r="D20" s="73" t="s">
        <v>357</v>
      </c>
      <c r="E20" s="74" t="s">
        <v>431</v>
      </c>
    </row>
    <row r="21" ht="27" spans="1:5">
      <c r="A21" s="89"/>
      <c r="B21" s="78" t="s">
        <v>359</v>
      </c>
      <c r="C21" s="77" t="s">
        <v>360</v>
      </c>
      <c r="D21" s="73" t="s">
        <v>432</v>
      </c>
      <c r="E21" s="76">
        <v>1</v>
      </c>
    </row>
    <row r="22" spans="1:5">
      <c r="A22" s="89"/>
      <c r="B22" s="78"/>
      <c r="C22" s="77" t="s">
        <v>433</v>
      </c>
      <c r="D22" s="73" t="s">
        <v>434</v>
      </c>
      <c r="E22" s="76">
        <v>0.9</v>
      </c>
    </row>
    <row r="23" spans="1:5">
      <c r="A23" s="89"/>
      <c r="B23" s="78"/>
      <c r="C23" s="77" t="s">
        <v>406</v>
      </c>
      <c r="D23" s="73" t="s">
        <v>407</v>
      </c>
      <c r="E23" s="74" t="s">
        <v>377</v>
      </c>
    </row>
    <row r="24" ht="27" spans="1:5">
      <c r="A24" s="89"/>
      <c r="B24" s="77" t="s">
        <v>410</v>
      </c>
      <c r="C24" s="77" t="s">
        <v>411</v>
      </c>
      <c r="D24" s="52" t="s">
        <v>435</v>
      </c>
      <c r="E24" s="52" t="s">
        <v>436</v>
      </c>
    </row>
  </sheetData>
  <mergeCells count="13">
    <mergeCell ref="A2:E2"/>
    <mergeCell ref="A4:E4"/>
    <mergeCell ref="A5:C5"/>
    <mergeCell ref="D5:E5"/>
    <mergeCell ref="A6:C6"/>
    <mergeCell ref="D6:E6"/>
    <mergeCell ref="B11:E11"/>
    <mergeCell ref="A10:A11"/>
    <mergeCell ref="A12:A24"/>
    <mergeCell ref="B13:B19"/>
    <mergeCell ref="B21:B23"/>
    <mergeCell ref="C13:C17"/>
    <mergeCell ref="A7:C9"/>
  </mergeCells>
  <pageMargins left="0.751388888888889" right="0.751388888888889" top="1" bottom="1" header="0.5" footer="0.5"/>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workbookViewId="0">
      <selection activeCell="F4" sqref="F4"/>
    </sheetView>
  </sheetViews>
  <sheetFormatPr defaultColWidth="8.89166666666667" defaultRowHeight="13.5" outlineLevelCol="4"/>
  <cols>
    <col min="2" max="2" width="13.4416666666667" customWidth="1"/>
    <col min="3" max="3" width="12.4416666666667" customWidth="1"/>
    <col min="4" max="4" width="19.225" customWidth="1"/>
    <col min="5" max="5" width="20.5583333333333" customWidth="1"/>
  </cols>
  <sheetData>
    <row r="1" spans="5:5">
      <c r="E1" s="80" t="s">
        <v>437</v>
      </c>
    </row>
    <row r="2" ht="22.5" spans="1:5">
      <c r="A2" s="47" t="s">
        <v>328</v>
      </c>
      <c r="B2" s="47"/>
      <c r="C2" s="47"/>
      <c r="D2" s="47"/>
      <c r="E2" s="47"/>
    </row>
    <row r="3" ht="22.5" spans="1:5">
      <c r="A3" s="48"/>
      <c r="B3" s="48"/>
      <c r="C3" s="48"/>
      <c r="D3" s="48"/>
      <c r="E3" s="48"/>
    </row>
    <row r="4" ht="14.25" spans="1:5">
      <c r="A4" s="49" t="s">
        <v>329</v>
      </c>
      <c r="B4" s="49"/>
      <c r="C4" s="49"/>
      <c r="D4" s="49"/>
      <c r="E4" s="49"/>
    </row>
    <row r="5" spans="1:5">
      <c r="A5" s="50" t="s">
        <v>380</v>
      </c>
      <c r="B5" s="50"/>
      <c r="C5" s="51"/>
      <c r="D5" s="52" t="s">
        <v>438</v>
      </c>
      <c r="E5" s="52"/>
    </row>
    <row r="6" spans="1:5">
      <c r="A6" s="53" t="s">
        <v>382</v>
      </c>
      <c r="B6" s="53"/>
      <c r="C6" s="54"/>
      <c r="D6" s="55" t="s">
        <v>0</v>
      </c>
      <c r="E6" s="55"/>
    </row>
    <row r="7" spans="1:5">
      <c r="A7" s="56" t="s">
        <v>383</v>
      </c>
      <c r="B7" s="56"/>
      <c r="C7" s="56"/>
      <c r="D7" s="57" t="s">
        <v>384</v>
      </c>
      <c r="E7" s="81">
        <v>150</v>
      </c>
    </row>
    <row r="8" spans="1:5">
      <c r="A8" s="56"/>
      <c r="B8" s="56"/>
      <c r="C8" s="56"/>
      <c r="D8" s="59" t="s">
        <v>385</v>
      </c>
      <c r="E8" s="82">
        <v>150</v>
      </c>
    </row>
    <row r="9" spans="1:5">
      <c r="A9" s="56"/>
      <c r="B9" s="56"/>
      <c r="C9" s="56"/>
      <c r="D9" s="59" t="s">
        <v>386</v>
      </c>
      <c r="E9" s="61"/>
    </row>
    <row r="10" spans="1:5">
      <c r="A10" s="62" t="s">
        <v>387</v>
      </c>
      <c r="B10" s="63" t="s">
        <v>388</v>
      </c>
      <c r="C10" s="63"/>
      <c r="D10" s="64"/>
      <c r="E10" s="63"/>
    </row>
    <row r="11" ht="61" customHeight="1" spans="1:5">
      <c r="A11" s="54"/>
      <c r="B11" s="65" t="s">
        <v>439</v>
      </c>
      <c r="C11" s="65"/>
      <c r="D11" s="65"/>
      <c r="E11" s="65"/>
    </row>
    <row r="12" ht="27" spans="1:5">
      <c r="A12" s="66" t="s">
        <v>390</v>
      </c>
      <c r="B12" s="67" t="s">
        <v>391</v>
      </c>
      <c r="C12" s="68" t="s">
        <v>392</v>
      </c>
      <c r="D12" s="69" t="s">
        <v>393</v>
      </c>
      <c r="E12" s="70" t="s">
        <v>343</v>
      </c>
    </row>
    <row r="13" ht="14.25" spans="1:5">
      <c r="A13" s="66"/>
      <c r="B13" s="71" t="s">
        <v>344</v>
      </c>
      <c r="C13" s="66" t="s">
        <v>394</v>
      </c>
      <c r="D13" s="73" t="s">
        <v>440</v>
      </c>
      <c r="E13" s="83" t="s">
        <v>441</v>
      </c>
    </row>
    <row r="14" spans="1:5">
      <c r="A14" s="66"/>
      <c r="B14" s="70"/>
      <c r="C14" s="66" t="s">
        <v>397</v>
      </c>
      <c r="D14" s="73" t="s">
        <v>442</v>
      </c>
      <c r="E14" s="76">
        <v>1</v>
      </c>
    </row>
    <row r="15" spans="1:5">
      <c r="A15" s="66"/>
      <c r="B15" s="77"/>
      <c r="C15" s="78" t="s">
        <v>353</v>
      </c>
      <c r="D15" s="73" t="s">
        <v>443</v>
      </c>
      <c r="E15" s="79" t="s">
        <v>352</v>
      </c>
    </row>
    <row r="16" spans="1:5">
      <c r="A16" s="66"/>
      <c r="B16" s="78" t="s">
        <v>402</v>
      </c>
      <c r="C16" s="77" t="s">
        <v>402</v>
      </c>
      <c r="D16" s="52" t="s">
        <v>357</v>
      </c>
      <c r="E16" s="74" t="s">
        <v>444</v>
      </c>
    </row>
    <row r="17" ht="27" spans="1:5">
      <c r="A17" s="66"/>
      <c r="B17" s="70" t="s">
        <v>359</v>
      </c>
      <c r="C17" s="66" t="s">
        <v>360</v>
      </c>
      <c r="D17" s="73" t="s">
        <v>445</v>
      </c>
      <c r="E17" s="76">
        <v>1</v>
      </c>
    </row>
    <row r="18" spans="1:5">
      <c r="A18" s="66"/>
      <c r="B18" s="70"/>
      <c r="C18" s="66" t="s">
        <v>406</v>
      </c>
      <c r="D18" s="73" t="s">
        <v>361</v>
      </c>
      <c r="E18" s="74" t="s">
        <v>408</v>
      </c>
    </row>
    <row r="19" spans="1:5">
      <c r="A19" s="66"/>
      <c r="B19" s="77"/>
      <c r="C19" s="66"/>
      <c r="D19" s="73" t="s">
        <v>409</v>
      </c>
      <c r="E19" s="79" t="s">
        <v>408</v>
      </c>
    </row>
    <row r="20" ht="27" spans="1:5">
      <c r="A20" s="66"/>
      <c r="B20" s="77" t="s">
        <v>410</v>
      </c>
      <c r="C20" s="77" t="s">
        <v>411</v>
      </c>
      <c r="D20" s="52" t="s">
        <v>446</v>
      </c>
      <c r="E20" s="52" t="s">
        <v>366</v>
      </c>
    </row>
  </sheetData>
  <mergeCells count="13">
    <mergeCell ref="A2:E2"/>
    <mergeCell ref="A4:E4"/>
    <mergeCell ref="A5:C5"/>
    <mergeCell ref="D5:E5"/>
    <mergeCell ref="A6:C6"/>
    <mergeCell ref="D6:E6"/>
    <mergeCell ref="B11:E11"/>
    <mergeCell ref="A10:A11"/>
    <mergeCell ref="A12:A20"/>
    <mergeCell ref="B13:B15"/>
    <mergeCell ref="B17:B19"/>
    <mergeCell ref="C18:C19"/>
    <mergeCell ref="A7:C9"/>
  </mergeCells>
  <pageMargins left="0.751388888888889" right="0.751388888888889" top="1" bottom="1" header="0.5" footer="0.5"/>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workbookViewId="0">
      <selection activeCell="G5" sqref="G5"/>
    </sheetView>
  </sheetViews>
  <sheetFormatPr defaultColWidth="8.89166666666667" defaultRowHeight="13.5" outlineLevelCol="4"/>
  <cols>
    <col min="1" max="1" width="10.8916666666667" customWidth="1"/>
    <col min="2" max="2" width="11.3333333333333" customWidth="1"/>
    <col min="3" max="3" width="13.5583333333333" customWidth="1"/>
    <col min="4" max="4" width="14" customWidth="1"/>
    <col min="5" max="5" width="22.1083333333333" customWidth="1"/>
  </cols>
  <sheetData>
    <row r="1" spans="5:5">
      <c r="E1" s="80" t="s">
        <v>447</v>
      </c>
    </row>
    <row r="2" ht="22.5" spans="1:5">
      <c r="A2" s="47" t="s">
        <v>328</v>
      </c>
      <c r="B2" s="47"/>
      <c r="C2" s="47"/>
      <c r="D2" s="47"/>
      <c r="E2" s="47"/>
    </row>
    <row r="3" ht="22.5" spans="1:5">
      <c r="A3" s="48"/>
      <c r="B3" s="48"/>
      <c r="C3" s="48"/>
      <c r="D3" s="48"/>
      <c r="E3" s="48"/>
    </row>
    <row r="4" ht="14.25" spans="1:5">
      <c r="A4" s="49" t="s">
        <v>329</v>
      </c>
      <c r="B4" s="49"/>
      <c r="C4" s="49"/>
      <c r="D4" s="49"/>
      <c r="E4" s="49"/>
    </row>
    <row r="5" spans="1:5">
      <c r="A5" s="50" t="s">
        <v>380</v>
      </c>
      <c r="B5" s="50"/>
      <c r="C5" s="51"/>
      <c r="D5" s="52" t="s">
        <v>448</v>
      </c>
      <c r="E5" s="52"/>
    </row>
    <row r="6" spans="1:5">
      <c r="A6" s="53" t="s">
        <v>382</v>
      </c>
      <c r="B6" s="53"/>
      <c r="C6" s="54"/>
      <c r="D6" s="55" t="s">
        <v>0</v>
      </c>
      <c r="E6" s="55"/>
    </row>
    <row r="7" spans="1:5">
      <c r="A7" s="56" t="s">
        <v>383</v>
      </c>
      <c r="B7" s="56"/>
      <c r="C7" s="56"/>
      <c r="D7" s="57" t="s">
        <v>384</v>
      </c>
      <c r="E7" s="81">
        <v>2</v>
      </c>
    </row>
    <row r="8" spans="1:5">
      <c r="A8" s="56"/>
      <c r="B8" s="56"/>
      <c r="C8" s="56"/>
      <c r="D8" s="59" t="s">
        <v>385</v>
      </c>
      <c r="E8" s="82">
        <v>2</v>
      </c>
    </row>
    <row r="9" spans="1:5">
      <c r="A9" s="56"/>
      <c r="B9" s="56"/>
      <c r="C9" s="56"/>
      <c r="D9" s="59" t="s">
        <v>386</v>
      </c>
      <c r="E9" s="61"/>
    </row>
    <row r="10" spans="1:5">
      <c r="A10" s="62" t="s">
        <v>387</v>
      </c>
      <c r="B10" s="63" t="s">
        <v>388</v>
      </c>
      <c r="C10" s="63"/>
      <c r="D10" s="64"/>
      <c r="E10" s="63"/>
    </row>
    <row r="11" ht="57" customHeight="1" spans="1:5">
      <c r="A11" s="54"/>
      <c r="B11" s="65" t="s">
        <v>449</v>
      </c>
      <c r="C11" s="65"/>
      <c r="D11" s="65"/>
      <c r="E11" s="65"/>
    </row>
    <row r="12" ht="27" spans="1:5">
      <c r="A12" s="66" t="s">
        <v>390</v>
      </c>
      <c r="B12" s="67" t="s">
        <v>391</v>
      </c>
      <c r="C12" s="68" t="s">
        <v>392</v>
      </c>
      <c r="D12" s="69" t="s">
        <v>393</v>
      </c>
      <c r="E12" s="70" t="s">
        <v>343</v>
      </c>
    </row>
    <row r="13" ht="14.25" spans="1:5">
      <c r="A13" s="66"/>
      <c r="B13" s="71" t="s">
        <v>344</v>
      </c>
      <c r="C13" s="66" t="s">
        <v>394</v>
      </c>
      <c r="D13" s="73" t="s">
        <v>440</v>
      </c>
      <c r="E13" s="83" t="s">
        <v>441</v>
      </c>
    </row>
    <row r="14" spans="1:5">
      <c r="A14" s="66"/>
      <c r="B14" s="70"/>
      <c r="C14" s="66" t="s">
        <v>397</v>
      </c>
      <c r="D14" s="73" t="s">
        <v>442</v>
      </c>
      <c r="E14" s="76">
        <v>1</v>
      </c>
    </row>
    <row r="15" spans="1:5">
      <c r="A15" s="66"/>
      <c r="B15" s="77"/>
      <c r="C15" s="78" t="s">
        <v>353</v>
      </c>
      <c r="D15" s="73" t="s">
        <v>443</v>
      </c>
      <c r="E15" s="79" t="s">
        <v>352</v>
      </c>
    </row>
    <row r="16" spans="1:5">
      <c r="A16" s="66"/>
      <c r="B16" s="78" t="s">
        <v>402</v>
      </c>
      <c r="C16" s="77" t="s">
        <v>402</v>
      </c>
      <c r="D16" s="52" t="s">
        <v>357</v>
      </c>
      <c r="E16" s="74" t="s">
        <v>450</v>
      </c>
    </row>
    <row r="17" ht="27" spans="1:5">
      <c r="A17" s="66"/>
      <c r="B17" s="70" t="s">
        <v>359</v>
      </c>
      <c r="C17" s="66" t="s">
        <v>360</v>
      </c>
      <c r="D17" s="73" t="s">
        <v>445</v>
      </c>
      <c r="E17" s="76">
        <v>1</v>
      </c>
    </row>
    <row r="18" spans="1:5">
      <c r="A18" s="66"/>
      <c r="B18" s="70"/>
      <c r="C18" s="66" t="s">
        <v>406</v>
      </c>
      <c r="D18" s="73" t="s">
        <v>361</v>
      </c>
      <c r="E18" s="74" t="s">
        <v>408</v>
      </c>
    </row>
    <row r="19" spans="1:5">
      <c r="A19" s="66"/>
      <c r="B19" s="77"/>
      <c r="C19" s="66"/>
      <c r="D19" s="73" t="s">
        <v>409</v>
      </c>
      <c r="E19" s="79" t="s">
        <v>408</v>
      </c>
    </row>
    <row r="20" ht="27" spans="1:5">
      <c r="A20" s="66"/>
      <c r="B20" s="77" t="s">
        <v>410</v>
      </c>
      <c r="C20" s="77" t="s">
        <v>411</v>
      </c>
      <c r="D20" s="52" t="s">
        <v>446</v>
      </c>
      <c r="E20" s="52" t="s">
        <v>366</v>
      </c>
    </row>
  </sheetData>
  <mergeCells count="13">
    <mergeCell ref="A2:E2"/>
    <mergeCell ref="A4:E4"/>
    <mergeCell ref="A5:C5"/>
    <mergeCell ref="D5:E5"/>
    <mergeCell ref="A6:C6"/>
    <mergeCell ref="D6:E6"/>
    <mergeCell ref="B11:E11"/>
    <mergeCell ref="A10:A11"/>
    <mergeCell ref="A12:A20"/>
    <mergeCell ref="B13:B15"/>
    <mergeCell ref="B17:B19"/>
    <mergeCell ref="C18:C19"/>
    <mergeCell ref="A7:C9"/>
  </mergeCells>
  <pageMargins left="0.751388888888889" right="0.75138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pane ySplit="5" topLeftCell="A8" activePane="bottomLeft" state="frozen"/>
      <selection/>
      <selection pane="bottomLeft" activeCell="I19" sqref="I19"/>
    </sheetView>
  </sheetViews>
  <sheetFormatPr defaultColWidth="10" defaultRowHeight="13.5" outlineLevelCol="5"/>
  <cols>
    <col min="1" max="1" width="1.5" customWidth="1"/>
    <col min="2" max="2" width="41" customWidth="1"/>
    <col min="3" max="3" width="16.5" customWidth="1"/>
    <col min="4" max="4" width="41" customWidth="1"/>
    <col min="5" max="5" width="16.5" customWidth="1"/>
    <col min="6" max="6" width="1.5" customWidth="1"/>
    <col min="7" max="10" width="9.75" customWidth="1"/>
  </cols>
  <sheetData>
    <row r="1" ht="14.25" customHeight="1" spans="1:6">
      <c r="A1" s="155"/>
      <c r="B1" s="109"/>
      <c r="D1" s="156"/>
      <c r="E1" s="109" t="s">
        <v>2</v>
      </c>
      <c r="F1" s="147" t="s">
        <v>3</v>
      </c>
    </row>
    <row r="2" ht="19.9" customHeight="1" spans="1:6">
      <c r="A2" s="158"/>
      <c r="B2" s="159" t="s">
        <v>4</v>
      </c>
      <c r="C2" s="159"/>
      <c r="D2" s="159"/>
      <c r="E2" s="159"/>
      <c r="F2" s="147"/>
    </row>
    <row r="3" ht="17.1" customHeight="1" spans="1:6">
      <c r="A3" s="158"/>
      <c r="B3" s="114" t="s">
        <v>5</v>
      </c>
      <c r="D3" s="110"/>
      <c r="E3" s="160" t="s">
        <v>6</v>
      </c>
      <c r="F3" s="147"/>
    </row>
    <row r="4" ht="21.4" customHeight="1" spans="1:6">
      <c r="A4" s="158"/>
      <c r="B4" s="139" t="s">
        <v>7</v>
      </c>
      <c r="C4" s="139"/>
      <c r="D4" s="139" t="s">
        <v>8</v>
      </c>
      <c r="E4" s="139"/>
      <c r="F4" s="147"/>
    </row>
    <row r="5" ht="21.4" customHeight="1" spans="1:6">
      <c r="A5" s="158"/>
      <c r="B5" s="139" t="s">
        <v>9</v>
      </c>
      <c r="C5" s="139" t="s">
        <v>10</v>
      </c>
      <c r="D5" s="139" t="s">
        <v>9</v>
      </c>
      <c r="E5" s="139" t="s">
        <v>10</v>
      </c>
      <c r="F5" s="147"/>
    </row>
    <row r="6" ht="19.9" customHeight="1" spans="1:6">
      <c r="A6" s="115"/>
      <c r="B6" s="144" t="s">
        <v>11</v>
      </c>
      <c r="C6" s="145">
        <v>11137086.68</v>
      </c>
      <c r="D6" s="144" t="s">
        <v>12</v>
      </c>
      <c r="E6" s="145"/>
      <c r="F6" s="131"/>
    </row>
    <row r="7" ht="19.9" customHeight="1" spans="1:6">
      <c r="A7" s="115"/>
      <c r="B7" s="144" t="s">
        <v>13</v>
      </c>
      <c r="C7" s="145"/>
      <c r="D7" s="144" t="s">
        <v>14</v>
      </c>
      <c r="E7" s="145"/>
      <c r="F7" s="131"/>
    </row>
    <row r="8" ht="19.9" customHeight="1" spans="1:6">
      <c r="A8" s="115"/>
      <c r="B8" s="144" t="s">
        <v>15</v>
      </c>
      <c r="C8" s="145"/>
      <c r="D8" s="144" t="s">
        <v>16</v>
      </c>
      <c r="E8" s="145"/>
      <c r="F8" s="131"/>
    </row>
    <row r="9" ht="19.9" customHeight="1" spans="1:6">
      <c r="A9" s="115"/>
      <c r="B9" s="144" t="s">
        <v>17</v>
      </c>
      <c r="C9" s="145"/>
      <c r="D9" s="144" t="s">
        <v>18</v>
      </c>
      <c r="E9" s="145"/>
      <c r="F9" s="131"/>
    </row>
    <row r="10" ht="19.9" customHeight="1" spans="1:6">
      <c r="A10" s="115"/>
      <c r="B10" s="144" t="s">
        <v>19</v>
      </c>
      <c r="C10" s="145"/>
      <c r="D10" s="144" t="s">
        <v>20</v>
      </c>
      <c r="E10" s="145"/>
      <c r="F10" s="131"/>
    </row>
    <row r="11" ht="19.9" customHeight="1" spans="1:6">
      <c r="A11" s="115"/>
      <c r="B11" s="144" t="s">
        <v>21</v>
      </c>
      <c r="C11" s="145"/>
      <c r="D11" s="144" t="s">
        <v>22</v>
      </c>
      <c r="E11" s="145"/>
      <c r="F11" s="131"/>
    </row>
    <row r="12" ht="19.9" customHeight="1" spans="1:6">
      <c r="A12" s="115"/>
      <c r="B12" s="144" t="s">
        <v>23</v>
      </c>
      <c r="C12" s="145"/>
      <c r="D12" s="144" t="s">
        <v>24</v>
      </c>
      <c r="E12" s="145"/>
      <c r="F12" s="131"/>
    </row>
    <row r="13" ht="19.9" customHeight="1" spans="1:6">
      <c r="A13" s="115"/>
      <c r="B13" s="144" t="s">
        <v>23</v>
      </c>
      <c r="C13" s="145"/>
      <c r="D13" s="144" t="s">
        <v>25</v>
      </c>
      <c r="E13" s="145">
        <v>10684569.51</v>
      </c>
      <c r="F13" s="131"/>
    </row>
    <row r="14" ht="19.9" customHeight="1" spans="1:6">
      <c r="A14" s="115"/>
      <c r="B14" s="144" t="s">
        <v>23</v>
      </c>
      <c r="C14" s="145"/>
      <c r="D14" s="144" t="s">
        <v>26</v>
      </c>
      <c r="E14" s="145"/>
      <c r="F14" s="131"/>
    </row>
    <row r="15" ht="19.9" customHeight="1" spans="1:6">
      <c r="A15" s="115"/>
      <c r="B15" s="144" t="s">
        <v>23</v>
      </c>
      <c r="C15" s="145"/>
      <c r="D15" s="144" t="s">
        <v>27</v>
      </c>
      <c r="E15" s="145">
        <v>236253.61</v>
      </c>
      <c r="F15" s="131"/>
    </row>
    <row r="16" ht="19.9" customHeight="1" spans="1:6">
      <c r="A16" s="115"/>
      <c r="B16" s="144" t="s">
        <v>23</v>
      </c>
      <c r="C16" s="145"/>
      <c r="D16" s="144" t="s">
        <v>28</v>
      </c>
      <c r="E16" s="145"/>
      <c r="F16" s="131"/>
    </row>
    <row r="17" ht="19.9" customHeight="1" spans="1:6">
      <c r="A17" s="115"/>
      <c r="B17" s="144" t="s">
        <v>23</v>
      </c>
      <c r="C17" s="145"/>
      <c r="D17" s="144" t="s">
        <v>29</v>
      </c>
      <c r="E17" s="145"/>
      <c r="F17" s="131"/>
    </row>
    <row r="18" ht="19.9" customHeight="1" spans="1:6">
      <c r="A18" s="115"/>
      <c r="B18" s="144" t="s">
        <v>23</v>
      </c>
      <c r="C18" s="145"/>
      <c r="D18" s="144" t="s">
        <v>30</v>
      </c>
      <c r="E18" s="145"/>
      <c r="F18" s="131"/>
    </row>
    <row r="19" ht="19.9" customHeight="1" spans="1:6">
      <c r="A19" s="115"/>
      <c r="B19" s="144" t="s">
        <v>23</v>
      </c>
      <c r="C19" s="145"/>
      <c r="D19" s="144" t="s">
        <v>31</v>
      </c>
      <c r="E19" s="145"/>
      <c r="F19" s="131"/>
    </row>
    <row r="20" ht="19.9" customHeight="1" spans="1:6">
      <c r="A20" s="115"/>
      <c r="B20" s="144" t="s">
        <v>23</v>
      </c>
      <c r="C20" s="145"/>
      <c r="D20" s="144" t="s">
        <v>32</v>
      </c>
      <c r="E20" s="145"/>
      <c r="F20" s="131"/>
    </row>
    <row r="21" ht="19.9" customHeight="1" spans="1:6">
      <c r="A21" s="115"/>
      <c r="B21" s="144" t="s">
        <v>23</v>
      </c>
      <c r="C21" s="145"/>
      <c r="D21" s="144" t="s">
        <v>33</v>
      </c>
      <c r="E21" s="145"/>
      <c r="F21" s="131"/>
    </row>
    <row r="22" ht="19.9" customHeight="1" spans="1:6">
      <c r="A22" s="115"/>
      <c r="B22" s="144" t="s">
        <v>23</v>
      </c>
      <c r="C22" s="145"/>
      <c r="D22" s="144" t="s">
        <v>34</v>
      </c>
      <c r="E22" s="145"/>
      <c r="F22" s="131"/>
    </row>
    <row r="23" ht="19.9" customHeight="1" spans="1:6">
      <c r="A23" s="115"/>
      <c r="B23" s="144" t="s">
        <v>23</v>
      </c>
      <c r="C23" s="145"/>
      <c r="D23" s="144" t="s">
        <v>35</v>
      </c>
      <c r="E23" s="145"/>
      <c r="F23" s="131"/>
    </row>
    <row r="24" ht="19.9" customHeight="1" spans="1:6">
      <c r="A24" s="115"/>
      <c r="B24" s="144" t="s">
        <v>23</v>
      </c>
      <c r="C24" s="145"/>
      <c r="D24" s="144" t="s">
        <v>36</v>
      </c>
      <c r="E24" s="145"/>
      <c r="F24" s="131"/>
    </row>
    <row r="25" ht="19.9" customHeight="1" spans="1:6">
      <c r="A25" s="115"/>
      <c r="B25" s="144" t="s">
        <v>23</v>
      </c>
      <c r="C25" s="145"/>
      <c r="D25" s="144" t="s">
        <v>37</v>
      </c>
      <c r="E25" s="145">
        <v>216263.56</v>
      </c>
      <c r="F25" s="131"/>
    </row>
    <row r="26" ht="19.9" customHeight="1" spans="1:6">
      <c r="A26" s="115"/>
      <c r="B26" s="144" t="s">
        <v>23</v>
      </c>
      <c r="C26" s="145"/>
      <c r="D26" s="144" t="s">
        <v>38</v>
      </c>
      <c r="E26" s="145"/>
      <c r="F26" s="131"/>
    </row>
    <row r="27" ht="19.9" customHeight="1" spans="1:6">
      <c r="A27" s="115"/>
      <c r="B27" s="144" t="s">
        <v>23</v>
      </c>
      <c r="C27" s="145"/>
      <c r="D27" s="144" t="s">
        <v>39</v>
      </c>
      <c r="E27" s="145"/>
      <c r="F27" s="131"/>
    </row>
    <row r="28" ht="19.9" customHeight="1" spans="1:6">
      <c r="A28" s="115"/>
      <c r="B28" s="144" t="s">
        <v>23</v>
      </c>
      <c r="C28" s="145"/>
      <c r="D28" s="144" t="s">
        <v>40</v>
      </c>
      <c r="E28" s="145"/>
      <c r="F28" s="131"/>
    </row>
    <row r="29" ht="19.9" customHeight="1" spans="1:6">
      <c r="A29" s="115"/>
      <c r="B29" s="144" t="s">
        <v>23</v>
      </c>
      <c r="C29" s="145"/>
      <c r="D29" s="144" t="s">
        <v>41</v>
      </c>
      <c r="E29" s="145"/>
      <c r="F29" s="131"/>
    </row>
    <row r="30" ht="19.9" customHeight="1" spans="1:6">
      <c r="A30" s="115"/>
      <c r="B30" s="144" t="s">
        <v>23</v>
      </c>
      <c r="C30" s="145"/>
      <c r="D30" s="144" t="s">
        <v>42</v>
      </c>
      <c r="E30" s="145"/>
      <c r="F30" s="131"/>
    </row>
    <row r="31" ht="19.9" customHeight="1" spans="1:6">
      <c r="A31" s="115"/>
      <c r="B31" s="144" t="s">
        <v>23</v>
      </c>
      <c r="C31" s="145"/>
      <c r="D31" s="144" t="s">
        <v>43</v>
      </c>
      <c r="E31" s="145"/>
      <c r="F31" s="131"/>
    </row>
    <row r="32" ht="19.9" customHeight="1" spans="1:6">
      <c r="A32" s="115"/>
      <c r="B32" s="144" t="s">
        <v>23</v>
      </c>
      <c r="C32" s="145"/>
      <c r="D32" s="144" t="s">
        <v>44</v>
      </c>
      <c r="E32" s="145"/>
      <c r="F32" s="131"/>
    </row>
    <row r="33" ht="19.9" customHeight="1" spans="1:6">
      <c r="A33" s="115"/>
      <c r="B33" s="144" t="s">
        <v>23</v>
      </c>
      <c r="C33" s="145"/>
      <c r="D33" s="144" t="s">
        <v>45</v>
      </c>
      <c r="E33" s="145"/>
      <c r="F33" s="131"/>
    </row>
    <row r="34" ht="19.9" customHeight="1" spans="1:6">
      <c r="A34" s="118"/>
      <c r="B34" s="162" t="s">
        <v>46</v>
      </c>
      <c r="C34" s="141">
        <v>11137086.68</v>
      </c>
      <c r="D34" s="162" t="s">
        <v>47</v>
      </c>
      <c r="E34" s="141">
        <v>11137086.68</v>
      </c>
      <c r="F34" s="132"/>
    </row>
    <row r="35" ht="19.9" customHeight="1" spans="1:6">
      <c r="A35" s="163"/>
      <c r="B35" s="143" t="s">
        <v>48</v>
      </c>
      <c r="C35" s="145"/>
      <c r="D35" s="143"/>
      <c r="E35" s="145"/>
      <c r="F35" s="164"/>
    </row>
    <row r="36" ht="19.9" customHeight="1" spans="1:6">
      <c r="A36" s="165"/>
      <c r="B36" s="140" t="s">
        <v>49</v>
      </c>
      <c r="C36" s="141">
        <v>11137086.68</v>
      </c>
      <c r="D36" s="140" t="s">
        <v>50</v>
      </c>
      <c r="E36" s="141">
        <v>11137086.68</v>
      </c>
      <c r="F36" s="166"/>
    </row>
    <row r="37" ht="8.45" customHeight="1" spans="1:6">
      <c r="A37" s="161"/>
      <c r="B37" s="161"/>
      <c r="C37" s="167"/>
      <c r="D37" s="167"/>
      <c r="E37" s="161"/>
      <c r="F37" s="168"/>
    </row>
  </sheetData>
  <mergeCells count="4">
    <mergeCell ref="B2:E2"/>
    <mergeCell ref="B4:C4"/>
    <mergeCell ref="D4:E4"/>
    <mergeCell ref="A6:A33"/>
  </mergeCells>
  <pageMargins left="0.751388888888889" right="0.751388888888889" top="0.271527777777778" bottom="0.271527777777778" header="0" footer="0"/>
  <pageSetup paperSize="9" scale="74"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workbookViewId="0">
      <selection activeCell="F10" sqref="F10"/>
    </sheetView>
  </sheetViews>
  <sheetFormatPr defaultColWidth="8.89166666666667" defaultRowHeight="13.5" outlineLevelCol="4"/>
  <cols>
    <col min="1" max="1" width="14.5583333333333" customWidth="1"/>
    <col min="2" max="2" width="17.6666666666667" customWidth="1"/>
    <col min="3" max="3" width="15.8916666666667" customWidth="1"/>
    <col min="4" max="4" width="16.3333333333333" customWidth="1"/>
    <col min="5" max="5" width="17.775" customWidth="1"/>
  </cols>
  <sheetData>
    <row r="1" spans="5:5">
      <c r="E1" s="80" t="s">
        <v>451</v>
      </c>
    </row>
    <row r="2" ht="22.5" spans="1:5">
      <c r="A2" s="47" t="s">
        <v>328</v>
      </c>
      <c r="B2" s="47"/>
      <c r="C2" s="47"/>
      <c r="D2" s="47"/>
      <c r="E2" s="47"/>
    </row>
    <row r="3" ht="22.5" spans="1:5">
      <c r="A3" s="48"/>
      <c r="B3" s="48"/>
      <c r="C3" s="48"/>
      <c r="D3" s="48"/>
      <c r="E3" s="48"/>
    </row>
    <row r="4" ht="14.25" spans="1:5">
      <c r="A4" s="49" t="s">
        <v>329</v>
      </c>
      <c r="B4" s="49"/>
      <c r="C4" s="49"/>
      <c r="D4" s="49"/>
      <c r="E4" s="49"/>
    </row>
    <row r="5" spans="1:5">
      <c r="A5" s="50" t="s">
        <v>380</v>
      </c>
      <c r="B5" s="50"/>
      <c r="C5" s="51"/>
      <c r="D5" s="52" t="s">
        <v>452</v>
      </c>
      <c r="E5" s="52"/>
    </row>
    <row r="6" spans="1:5">
      <c r="A6" s="53" t="s">
        <v>382</v>
      </c>
      <c r="B6" s="53"/>
      <c r="C6" s="54"/>
      <c r="D6" s="55" t="s">
        <v>0</v>
      </c>
      <c r="E6" s="55"/>
    </row>
    <row r="7" spans="1:5">
      <c r="A7" s="56" t="s">
        <v>383</v>
      </c>
      <c r="B7" s="56"/>
      <c r="C7" s="56"/>
      <c r="D7" s="57" t="s">
        <v>384</v>
      </c>
      <c r="E7" s="81">
        <v>10</v>
      </c>
    </row>
    <row r="8" spans="1:5">
      <c r="A8" s="56"/>
      <c r="B8" s="56"/>
      <c r="C8" s="56"/>
      <c r="D8" s="59" t="s">
        <v>385</v>
      </c>
      <c r="E8" s="82">
        <v>10</v>
      </c>
    </row>
    <row r="9" spans="1:5">
      <c r="A9" s="56"/>
      <c r="B9" s="56"/>
      <c r="C9" s="56"/>
      <c r="D9" s="59" t="s">
        <v>386</v>
      </c>
      <c r="E9" s="61"/>
    </row>
    <row r="10" spans="1:5">
      <c r="A10" s="62" t="s">
        <v>387</v>
      </c>
      <c r="B10" s="63" t="s">
        <v>388</v>
      </c>
      <c r="C10" s="63"/>
      <c r="D10" s="64"/>
      <c r="E10" s="63"/>
    </row>
    <row r="11" ht="74" customHeight="1" spans="1:5">
      <c r="A11" s="54"/>
      <c r="B11" s="65" t="s">
        <v>453</v>
      </c>
      <c r="C11" s="65"/>
      <c r="D11" s="65"/>
      <c r="E11" s="65"/>
    </row>
    <row r="12" ht="27" spans="1:5">
      <c r="A12" s="66" t="s">
        <v>390</v>
      </c>
      <c r="B12" s="67" t="s">
        <v>391</v>
      </c>
      <c r="C12" s="68" t="s">
        <v>392</v>
      </c>
      <c r="D12" s="69" t="s">
        <v>393</v>
      </c>
      <c r="E12" s="70" t="s">
        <v>343</v>
      </c>
    </row>
    <row r="13" ht="14.25" spans="1:5">
      <c r="A13" s="66"/>
      <c r="B13" s="71" t="s">
        <v>344</v>
      </c>
      <c r="C13" s="66" t="s">
        <v>394</v>
      </c>
      <c r="D13" s="73" t="s">
        <v>440</v>
      </c>
      <c r="E13" s="83" t="s">
        <v>441</v>
      </c>
    </row>
    <row r="14" spans="1:5">
      <c r="A14" s="66"/>
      <c r="B14" s="70"/>
      <c r="C14" s="66" t="s">
        <v>397</v>
      </c>
      <c r="D14" s="73" t="s">
        <v>442</v>
      </c>
      <c r="E14" s="76">
        <v>1</v>
      </c>
    </row>
    <row r="15" spans="1:5">
      <c r="A15" s="66"/>
      <c r="B15" s="77"/>
      <c r="C15" s="78" t="s">
        <v>353</v>
      </c>
      <c r="D15" s="73" t="s">
        <v>443</v>
      </c>
      <c r="E15" s="79" t="s">
        <v>352</v>
      </c>
    </row>
    <row r="16" spans="1:5">
      <c r="A16" s="66"/>
      <c r="B16" s="78" t="s">
        <v>402</v>
      </c>
      <c r="C16" s="77" t="s">
        <v>402</v>
      </c>
      <c r="D16" s="52" t="s">
        <v>357</v>
      </c>
      <c r="E16" s="74" t="s">
        <v>454</v>
      </c>
    </row>
    <row r="17" ht="27" spans="1:5">
      <c r="A17" s="66"/>
      <c r="B17" s="70" t="s">
        <v>359</v>
      </c>
      <c r="C17" s="66" t="s">
        <v>360</v>
      </c>
      <c r="D17" s="73" t="s">
        <v>445</v>
      </c>
      <c r="E17" s="76">
        <v>1</v>
      </c>
    </row>
    <row r="18" spans="1:5">
      <c r="A18" s="66"/>
      <c r="B18" s="70"/>
      <c r="C18" s="66" t="s">
        <v>406</v>
      </c>
      <c r="D18" s="73" t="s">
        <v>361</v>
      </c>
      <c r="E18" s="74" t="s">
        <v>408</v>
      </c>
    </row>
    <row r="19" spans="1:5">
      <c r="A19" s="66"/>
      <c r="B19" s="77"/>
      <c r="C19" s="66"/>
      <c r="D19" s="73" t="s">
        <v>409</v>
      </c>
      <c r="E19" s="79" t="s">
        <v>408</v>
      </c>
    </row>
    <row r="20" ht="27" spans="1:5">
      <c r="A20" s="66"/>
      <c r="B20" s="77" t="s">
        <v>410</v>
      </c>
      <c r="C20" s="77" t="s">
        <v>411</v>
      </c>
      <c r="D20" s="52" t="s">
        <v>446</v>
      </c>
      <c r="E20" s="52" t="s">
        <v>366</v>
      </c>
    </row>
  </sheetData>
  <mergeCells count="13">
    <mergeCell ref="A2:E2"/>
    <mergeCell ref="A4:E4"/>
    <mergeCell ref="A5:C5"/>
    <mergeCell ref="D5:E5"/>
    <mergeCell ref="A6:C6"/>
    <mergeCell ref="D6:E6"/>
    <mergeCell ref="B11:E11"/>
    <mergeCell ref="A10:A11"/>
    <mergeCell ref="A12:A20"/>
    <mergeCell ref="B13:B15"/>
    <mergeCell ref="B17:B19"/>
    <mergeCell ref="C18:C19"/>
    <mergeCell ref="A7:C9"/>
  </mergeCells>
  <pageMargins left="0.751388888888889" right="0.751388888888889" top="1" bottom="1" header="0.5" footer="0.5"/>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workbookViewId="0">
      <selection activeCell="D34" sqref="D34"/>
    </sheetView>
  </sheetViews>
  <sheetFormatPr defaultColWidth="8.89166666666667" defaultRowHeight="13.5" outlineLevelCol="4"/>
  <cols>
    <col min="2" max="2" width="12.4416666666667" customWidth="1"/>
    <col min="3" max="3" width="14.6666666666667" customWidth="1"/>
    <col min="4" max="4" width="21.3333333333333" customWidth="1"/>
    <col min="5" max="5" width="29.4416666666667" customWidth="1"/>
  </cols>
  <sheetData>
    <row r="1" spans="5:5">
      <c r="E1" s="80" t="s">
        <v>455</v>
      </c>
    </row>
    <row r="2" ht="22.5" spans="1:5">
      <c r="A2" s="47" t="s">
        <v>328</v>
      </c>
      <c r="B2" s="47"/>
      <c r="C2" s="47"/>
      <c r="D2" s="47"/>
      <c r="E2" s="47"/>
    </row>
    <row r="3" ht="22.5" spans="1:5">
      <c r="A3" s="48"/>
      <c r="B3" s="48"/>
      <c r="C3" s="48"/>
      <c r="D3" s="48"/>
      <c r="E3" s="48"/>
    </row>
    <row r="4" ht="14.25" spans="1:5">
      <c r="A4" s="49" t="s">
        <v>329</v>
      </c>
      <c r="B4" s="49"/>
      <c r="C4" s="49"/>
      <c r="D4" s="49"/>
      <c r="E4" s="49"/>
    </row>
    <row r="5" spans="1:5">
      <c r="A5" s="50" t="s">
        <v>380</v>
      </c>
      <c r="B5" s="50"/>
      <c r="C5" s="51"/>
      <c r="D5" s="52" t="s">
        <v>456</v>
      </c>
      <c r="E5" s="52"/>
    </row>
    <row r="6" spans="1:5">
      <c r="A6" s="53" t="s">
        <v>382</v>
      </c>
      <c r="B6" s="53"/>
      <c r="C6" s="54"/>
      <c r="D6" s="55" t="s">
        <v>0</v>
      </c>
      <c r="E6" s="55"/>
    </row>
    <row r="7" spans="1:5">
      <c r="A7" s="56" t="s">
        <v>383</v>
      </c>
      <c r="B7" s="56"/>
      <c r="C7" s="56"/>
      <c r="D7" s="57" t="s">
        <v>384</v>
      </c>
      <c r="E7" s="81">
        <v>260</v>
      </c>
    </row>
    <row r="8" spans="1:5">
      <c r="A8" s="56"/>
      <c r="B8" s="56"/>
      <c r="C8" s="56"/>
      <c r="D8" s="59" t="s">
        <v>385</v>
      </c>
      <c r="E8" s="82">
        <v>260</v>
      </c>
    </row>
    <row r="9" spans="1:5">
      <c r="A9" s="56"/>
      <c r="B9" s="56"/>
      <c r="C9" s="56"/>
      <c r="D9" s="59" t="s">
        <v>386</v>
      </c>
      <c r="E9" s="61"/>
    </row>
    <row r="10" spans="1:5">
      <c r="A10" s="62" t="s">
        <v>387</v>
      </c>
      <c r="B10" s="63" t="s">
        <v>388</v>
      </c>
      <c r="C10" s="63"/>
      <c r="D10" s="64"/>
      <c r="E10" s="63"/>
    </row>
    <row r="11" ht="60" customHeight="1" spans="1:5">
      <c r="A11" s="54"/>
      <c r="B11" s="65" t="s">
        <v>457</v>
      </c>
      <c r="C11" s="65"/>
      <c r="D11" s="65"/>
      <c r="E11" s="65"/>
    </row>
    <row r="12" spans="1:5">
      <c r="A12" s="66" t="s">
        <v>390</v>
      </c>
      <c r="B12" s="67" t="s">
        <v>391</v>
      </c>
      <c r="C12" s="68" t="s">
        <v>392</v>
      </c>
      <c r="D12" s="69" t="s">
        <v>393</v>
      </c>
      <c r="E12" s="70" t="s">
        <v>343</v>
      </c>
    </row>
    <row r="13" ht="14.25" spans="1:5">
      <c r="A13" s="66"/>
      <c r="B13" s="71" t="s">
        <v>344</v>
      </c>
      <c r="C13" s="66" t="s">
        <v>394</v>
      </c>
      <c r="D13" s="73" t="s">
        <v>440</v>
      </c>
      <c r="E13" s="83" t="s">
        <v>458</v>
      </c>
    </row>
    <row r="14" spans="1:5">
      <c r="A14" s="66"/>
      <c r="B14" s="70"/>
      <c r="C14" s="66" t="s">
        <v>397</v>
      </c>
      <c r="D14" s="73" t="s">
        <v>442</v>
      </c>
      <c r="E14" s="76">
        <v>1</v>
      </c>
    </row>
    <row r="15" spans="1:5">
      <c r="A15" s="66"/>
      <c r="B15" s="77"/>
      <c r="C15" s="78" t="s">
        <v>353</v>
      </c>
      <c r="D15" s="73" t="s">
        <v>443</v>
      </c>
      <c r="E15" s="79" t="s">
        <v>352</v>
      </c>
    </row>
    <row r="16" spans="1:5">
      <c r="A16" s="66"/>
      <c r="B16" s="78" t="s">
        <v>402</v>
      </c>
      <c r="C16" s="77" t="s">
        <v>402</v>
      </c>
      <c r="D16" s="52" t="s">
        <v>357</v>
      </c>
      <c r="E16" s="74" t="s">
        <v>459</v>
      </c>
    </row>
    <row r="17" spans="1:5">
      <c r="A17" s="66"/>
      <c r="B17" s="70" t="s">
        <v>359</v>
      </c>
      <c r="C17" s="66" t="s">
        <v>360</v>
      </c>
      <c r="D17" s="73" t="s">
        <v>445</v>
      </c>
      <c r="E17" s="76">
        <v>1</v>
      </c>
    </row>
    <row r="18" spans="1:5">
      <c r="A18" s="66"/>
      <c r="B18" s="70"/>
      <c r="C18" s="66" t="s">
        <v>406</v>
      </c>
      <c r="D18" s="73" t="s">
        <v>361</v>
      </c>
      <c r="E18" s="74" t="s">
        <v>408</v>
      </c>
    </row>
    <row r="19" spans="1:5">
      <c r="A19" s="66"/>
      <c r="B19" s="77"/>
      <c r="C19" s="66"/>
      <c r="D19" s="73" t="s">
        <v>409</v>
      </c>
      <c r="E19" s="79" t="s">
        <v>408</v>
      </c>
    </row>
    <row r="20" ht="27" spans="1:5">
      <c r="A20" s="66"/>
      <c r="B20" s="77" t="s">
        <v>410</v>
      </c>
      <c r="C20" s="77" t="s">
        <v>411</v>
      </c>
      <c r="D20" s="52" t="s">
        <v>446</v>
      </c>
      <c r="E20" s="52" t="s">
        <v>366</v>
      </c>
    </row>
  </sheetData>
  <mergeCells count="13">
    <mergeCell ref="A2:E2"/>
    <mergeCell ref="A4:E4"/>
    <mergeCell ref="A5:C5"/>
    <mergeCell ref="D5:E5"/>
    <mergeCell ref="A6:C6"/>
    <mergeCell ref="D6:E6"/>
    <mergeCell ref="B11:E11"/>
    <mergeCell ref="A10:A11"/>
    <mergeCell ref="A12:A20"/>
    <mergeCell ref="B13:B15"/>
    <mergeCell ref="B17:B19"/>
    <mergeCell ref="C18:C19"/>
    <mergeCell ref="A7:C9"/>
  </mergeCells>
  <pageMargins left="0.751388888888889" right="0.751388888888889" top="1" bottom="1" header="0.5" footer="0.5"/>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A2" sqref="A2:E2"/>
    </sheetView>
  </sheetViews>
  <sheetFormatPr defaultColWidth="8.89166666666667" defaultRowHeight="13.5" outlineLevelCol="4"/>
  <cols>
    <col min="2" max="2" width="14" customWidth="1"/>
    <col min="3" max="3" width="20" customWidth="1"/>
    <col min="4" max="4" width="17.775" customWidth="1"/>
    <col min="5" max="5" width="22.225" customWidth="1"/>
  </cols>
  <sheetData>
    <row r="1" spans="5:5">
      <c r="E1" s="80" t="s">
        <v>460</v>
      </c>
    </row>
    <row r="2" ht="22.5" spans="1:5">
      <c r="A2" s="47" t="s">
        <v>328</v>
      </c>
      <c r="B2" s="47"/>
      <c r="C2" s="47"/>
      <c r="D2" s="47"/>
      <c r="E2" s="47"/>
    </row>
    <row r="3" ht="22.5" spans="1:5">
      <c r="A3" s="48"/>
      <c r="B3" s="48"/>
      <c r="C3" s="48"/>
      <c r="D3" s="48"/>
      <c r="E3" s="48"/>
    </row>
    <row r="4" ht="14.25" spans="1:5">
      <c r="A4" s="49" t="s">
        <v>329</v>
      </c>
      <c r="B4" s="49"/>
      <c r="C4" s="49"/>
      <c r="D4" s="49"/>
      <c r="E4" s="49"/>
    </row>
    <row r="5" spans="1:5">
      <c r="A5" s="50" t="s">
        <v>380</v>
      </c>
      <c r="B5" s="50"/>
      <c r="C5" s="51"/>
      <c r="D5" s="52" t="s">
        <v>461</v>
      </c>
      <c r="E5" s="52"/>
    </row>
    <row r="6" spans="1:5">
      <c r="A6" s="53" t="s">
        <v>382</v>
      </c>
      <c r="B6" s="53"/>
      <c r="C6" s="54"/>
      <c r="D6" s="55" t="s">
        <v>0</v>
      </c>
      <c r="E6" s="55"/>
    </row>
    <row r="7" spans="1:5">
      <c r="A7" s="56" t="s">
        <v>383</v>
      </c>
      <c r="B7" s="56"/>
      <c r="C7" s="56"/>
      <c r="D7" s="57" t="s">
        <v>384</v>
      </c>
      <c r="E7" s="81">
        <v>150</v>
      </c>
    </row>
    <row r="8" spans="1:5">
      <c r="A8" s="56"/>
      <c r="B8" s="56"/>
      <c r="C8" s="56"/>
      <c r="D8" s="59" t="s">
        <v>385</v>
      </c>
      <c r="E8" s="82">
        <v>150</v>
      </c>
    </row>
    <row r="9" spans="1:5">
      <c r="A9" s="56"/>
      <c r="B9" s="56"/>
      <c r="C9" s="56"/>
      <c r="D9" s="59" t="s">
        <v>386</v>
      </c>
      <c r="E9" s="61"/>
    </row>
    <row r="10" spans="1:5">
      <c r="A10" s="62" t="s">
        <v>387</v>
      </c>
      <c r="B10" s="63" t="s">
        <v>388</v>
      </c>
      <c r="C10" s="63"/>
      <c r="D10" s="64"/>
      <c r="E10" s="63"/>
    </row>
    <row r="11" ht="57" customHeight="1" spans="1:5">
      <c r="A11" s="54"/>
      <c r="B11" s="65" t="s">
        <v>462</v>
      </c>
      <c r="C11" s="65"/>
      <c r="D11" s="65"/>
      <c r="E11" s="65"/>
    </row>
    <row r="12" ht="27" spans="1:5">
      <c r="A12" s="66" t="s">
        <v>390</v>
      </c>
      <c r="B12" s="67" t="s">
        <v>391</v>
      </c>
      <c r="C12" s="68" t="s">
        <v>392</v>
      </c>
      <c r="D12" s="69" t="s">
        <v>393</v>
      </c>
      <c r="E12" s="70" t="s">
        <v>343</v>
      </c>
    </row>
    <row r="13" spans="1:5">
      <c r="A13" s="66"/>
      <c r="B13" s="71" t="s">
        <v>344</v>
      </c>
      <c r="C13" s="66" t="s">
        <v>394</v>
      </c>
      <c r="D13" s="73" t="s">
        <v>440</v>
      </c>
      <c r="E13" s="74" t="s">
        <v>463</v>
      </c>
    </row>
    <row r="14" spans="1:5">
      <c r="A14" s="66"/>
      <c r="B14" s="70"/>
      <c r="C14" s="66" t="s">
        <v>397</v>
      </c>
      <c r="D14" s="73" t="s">
        <v>442</v>
      </c>
      <c r="E14" s="76">
        <v>1</v>
      </c>
    </row>
    <row r="15" spans="1:5">
      <c r="A15" s="66"/>
      <c r="B15" s="77"/>
      <c r="C15" s="78" t="s">
        <v>353</v>
      </c>
      <c r="D15" s="73" t="s">
        <v>443</v>
      </c>
      <c r="E15" s="79" t="s">
        <v>352</v>
      </c>
    </row>
    <row r="16" spans="1:5">
      <c r="A16" s="66"/>
      <c r="B16" s="78" t="s">
        <v>402</v>
      </c>
      <c r="C16" s="77" t="s">
        <v>402</v>
      </c>
      <c r="D16" s="52" t="s">
        <v>357</v>
      </c>
      <c r="E16" s="74" t="s">
        <v>444</v>
      </c>
    </row>
    <row r="17" ht="27" spans="1:5">
      <c r="A17" s="66"/>
      <c r="B17" s="70" t="s">
        <v>359</v>
      </c>
      <c r="C17" s="66" t="s">
        <v>360</v>
      </c>
      <c r="D17" s="73" t="s">
        <v>445</v>
      </c>
      <c r="E17" s="76">
        <v>1</v>
      </c>
    </row>
    <row r="18" spans="1:5">
      <c r="A18" s="66"/>
      <c r="B18" s="70"/>
      <c r="C18" s="66" t="s">
        <v>406</v>
      </c>
      <c r="D18" s="73" t="s">
        <v>361</v>
      </c>
      <c r="E18" s="74" t="s">
        <v>408</v>
      </c>
    </row>
    <row r="19" spans="1:5">
      <c r="A19" s="66"/>
      <c r="B19" s="77"/>
      <c r="C19" s="66"/>
      <c r="D19" s="73" t="s">
        <v>409</v>
      </c>
      <c r="E19" s="79" t="s">
        <v>408</v>
      </c>
    </row>
    <row r="20" spans="1:5">
      <c r="A20" s="66"/>
      <c r="B20" s="77" t="s">
        <v>410</v>
      </c>
      <c r="C20" s="77" t="s">
        <v>411</v>
      </c>
      <c r="D20" s="52" t="s">
        <v>446</v>
      </c>
      <c r="E20" s="52" t="s">
        <v>464</v>
      </c>
    </row>
  </sheetData>
  <mergeCells count="13">
    <mergeCell ref="A2:E2"/>
    <mergeCell ref="A4:E4"/>
    <mergeCell ref="A5:C5"/>
    <mergeCell ref="D5:E5"/>
    <mergeCell ref="A6:C6"/>
    <mergeCell ref="D6:E6"/>
    <mergeCell ref="B11:E11"/>
    <mergeCell ref="A10:A11"/>
    <mergeCell ref="A12:A20"/>
    <mergeCell ref="B13:B15"/>
    <mergeCell ref="B17:B19"/>
    <mergeCell ref="C18:C19"/>
    <mergeCell ref="A7:C9"/>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workbookViewId="0">
      <selection activeCell="G7" sqref="G7"/>
    </sheetView>
  </sheetViews>
  <sheetFormatPr defaultColWidth="8.89166666666667" defaultRowHeight="13.5" outlineLevelCol="4"/>
  <cols>
    <col min="2" max="2" width="22.1083333333333" customWidth="1"/>
    <col min="3" max="3" width="16.3333333333333" customWidth="1"/>
    <col min="4" max="4" width="16.775" customWidth="1"/>
    <col min="5" max="5" width="24.3333333333333" customWidth="1"/>
  </cols>
  <sheetData>
    <row r="1" spans="5:5">
      <c r="E1" s="80" t="s">
        <v>465</v>
      </c>
    </row>
    <row r="2" ht="22.5" spans="1:5">
      <c r="A2" s="47" t="s">
        <v>328</v>
      </c>
      <c r="B2" s="47"/>
      <c r="C2" s="47"/>
      <c r="D2" s="47"/>
      <c r="E2" s="47"/>
    </row>
    <row r="3" ht="22.5" spans="1:5">
      <c r="A3" s="48"/>
      <c r="B3" s="48"/>
      <c r="C3" s="48"/>
      <c r="D3" s="48"/>
      <c r="E3" s="48"/>
    </row>
    <row r="4" ht="14.25" spans="1:5">
      <c r="A4" s="49" t="s">
        <v>329</v>
      </c>
      <c r="B4" s="49"/>
      <c r="C4" s="49"/>
      <c r="D4" s="49"/>
      <c r="E4" s="49"/>
    </row>
    <row r="5" spans="1:5">
      <c r="A5" s="50" t="s">
        <v>380</v>
      </c>
      <c r="B5" s="50"/>
      <c r="C5" s="51"/>
      <c r="D5" s="52" t="s">
        <v>466</v>
      </c>
      <c r="E5" s="52"/>
    </row>
    <row r="6" spans="1:5">
      <c r="A6" s="53" t="s">
        <v>382</v>
      </c>
      <c r="B6" s="53"/>
      <c r="C6" s="54"/>
      <c r="D6" s="55" t="s">
        <v>0</v>
      </c>
      <c r="E6" s="55"/>
    </row>
    <row r="7" spans="1:5">
      <c r="A7" s="56" t="s">
        <v>383</v>
      </c>
      <c r="B7" s="56"/>
      <c r="C7" s="56"/>
      <c r="D7" s="57" t="s">
        <v>384</v>
      </c>
      <c r="E7" s="81">
        <v>35</v>
      </c>
    </row>
    <row r="8" spans="1:5">
      <c r="A8" s="56"/>
      <c r="B8" s="56"/>
      <c r="C8" s="56"/>
      <c r="D8" s="59" t="s">
        <v>385</v>
      </c>
      <c r="E8" s="82">
        <v>35</v>
      </c>
    </row>
    <row r="9" spans="1:5">
      <c r="A9" s="56"/>
      <c r="B9" s="56"/>
      <c r="C9" s="56"/>
      <c r="D9" s="59" t="s">
        <v>386</v>
      </c>
      <c r="E9" s="61"/>
    </row>
    <row r="10" spans="1:5">
      <c r="A10" s="62" t="s">
        <v>387</v>
      </c>
      <c r="B10" s="63" t="s">
        <v>388</v>
      </c>
      <c r="C10" s="63"/>
      <c r="D10" s="64"/>
      <c r="E10" s="63"/>
    </row>
    <row r="11" ht="67" customHeight="1" spans="1:5">
      <c r="A11" s="54"/>
      <c r="B11" s="65" t="s">
        <v>467</v>
      </c>
      <c r="C11" s="65"/>
      <c r="D11" s="65"/>
      <c r="E11" s="65"/>
    </row>
    <row r="12" ht="27" spans="1:5">
      <c r="A12" s="66" t="s">
        <v>390</v>
      </c>
      <c r="B12" s="67" t="s">
        <v>391</v>
      </c>
      <c r="C12" s="68" t="s">
        <v>392</v>
      </c>
      <c r="D12" s="69" t="s">
        <v>393</v>
      </c>
      <c r="E12" s="70" t="s">
        <v>343</v>
      </c>
    </row>
    <row r="13" spans="1:5">
      <c r="A13" s="66"/>
      <c r="B13" s="71" t="s">
        <v>344</v>
      </c>
      <c r="C13" s="66" t="s">
        <v>394</v>
      </c>
      <c r="D13" s="73" t="s">
        <v>440</v>
      </c>
      <c r="E13" s="74" t="s">
        <v>468</v>
      </c>
    </row>
    <row r="14" spans="1:5">
      <c r="A14" s="66"/>
      <c r="B14" s="70"/>
      <c r="C14" s="66" t="s">
        <v>397</v>
      </c>
      <c r="D14" s="73" t="s">
        <v>442</v>
      </c>
      <c r="E14" s="76">
        <v>1</v>
      </c>
    </row>
    <row r="15" spans="1:5">
      <c r="A15" s="66"/>
      <c r="B15" s="77"/>
      <c r="C15" s="78" t="s">
        <v>353</v>
      </c>
      <c r="D15" s="73" t="s">
        <v>443</v>
      </c>
      <c r="E15" s="79" t="s">
        <v>352</v>
      </c>
    </row>
    <row r="16" spans="1:5">
      <c r="A16" s="66"/>
      <c r="B16" s="78" t="s">
        <v>402</v>
      </c>
      <c r="C16" s="77" t="s">
        <v>402</v>
      </c>
      <c r="D16" s="52" t="s">
        <v>357</v>
      </c>
      <c r="E16" s="74" t="s">
        <v>444</v>
      </c>
    </row>
    <row r="17" ht="27" spans="1:5">
      <c r="A17" s="66"/>
      <c r="B17" s="70" t="s">
        <v>359</v>
      </c>
      <c r="C17" s="66" t="s">
        <v>360</v>
      </c>
      <c r="D17" s="73" t="s">
        <v>445</v>
      </c>
      <c r="E17" s="76">
        <v>1</v>
      </c>
    </row>
    <row r="18" spans="1:5">
      <c r="A18" s="66"/>
      <c r="B18" s="70"/>
      <c r="C18" s="66" t="s">
        <v>406</v>
      </c>
      <c r="D18" s="73" t="s">
        <v>361</v>
      </c>
      <c r="E18" s="74" t="s">
        <v>408</v>
      </c>
    </row>
    <row r="19" spans="1:5">
      <c r="A19" s="66"/>
      <c r="B19" s="77"/>
      <c r="C19" s="66"/>
      <c r="D19" s="73" t="s">
        <v>409</v>
      </c>
      <c r="E19" s="79" t="s">
        <v>408</v>
      </c>
    </row>
    <row r="20" ht="27" spans="1:5">
      <c r="A20" s="66"/>
      <c r="B20" s="77" t="s">
        <v>410</v>
      </c>
      <c r="C20" s="77" t="s">
        <v>411</v>
      </c>
      <c r="D20" s="52" t="s">
        <v>446</v>
      </c>
      <c r="E20" s="52" t="s">
        <v>464</v>
      </c>
    </row>
  </sheetData>
  <mergeCells count="13">
    <mergeCell ref="A2:E2"/>
    <mergeCell ref="A4:E4"/>
    <mergeCell ref="A5:C5"/>
    <mergeCell ref="D5:E5"/>
    <mergeCell ref="A6:C6"/>
    <mergeCell ref="D6:E6"/>
    <mergeCell ref="B11:E11"/>
    <mergeCell ref="A10:A11"/>
    <mergeCell ref="A12:A20"/>
    <mergeCell ref="B13:B15"/>
    <mergeCell ref="B17:B19"/>
    <mergeCell ref="C18:C19"/>
    <mergeCell ref="A7:C9"/>
  </mergeCells>
  <pageMargins left="0.751388888888889" right="0.751388888888889" top="1" bottom="1" header="0.5" footer="0.5"/>
  <pageSetup paperSize="9" scale="99" fitToHeight="0"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J18" sqref="J18"/>
    </sheetView>
  </sheetViews>
  <sheetFormatPr defaultColWidth="8.89166666666667" defaultRowHeight="13.5" outlineLevelCol="4"/>
  <cols>
    <col min="1" max="1" width="11.5583333333333" customWidth="1"/>
    <col min="2" max="2" width="13.1083333333333" customWidth="1"/>
    <col min="3" max="3" width="16.4416666666667" customWidth="1"/>
    <col min="4" max="4" width="19.225" customWidth="1"/>
    <col min="5" max="5" width="20.5583333333333" customWidth="1"/>
  </cols>
  <sheetData>
    <row r="1" spans="5:5">
      <c r="E1" t="s">
        <v>469</v>
      </c>
    </row>
    <row r="2" ht="22.5" spans="1:5">
      <c r="A2" s="47" t="s">
        <v>328</v>
      </c>
      <c r="B2" s="47"/>
      <c r="C2" s="47"/>
      <c r="D2" s="47"/>
      <c r="E2" s="47"/>
    </row>
    <row r="3" ht="22.5" spans="1:5">
      <c r="A3" s="48"/>
      <c r="B3" s="48"/>
      <c r="C3" s="48"/>
      <c r="D3" s="48"/>
      <c r="E3" s="48"/>
    </row>
    <row r="4" ht="14.25" spans="1:5">
      <c r="A4" s="49" t="s">
        <v>329</v>
      </c>
      <c r="B4" s="49"/>
      <c r="C4" s="49"/>
      <c r="D4" s="49"/>
      <c r="E4" s="49"/>
    </row>
    <row r="5" spans="1:5">
      <c r="A5" s="50" t="s">
        <v>380</v>
      </c>
      <c r="B5" s="50"/>
      <c r="C5" s="51"/>
      <c r="D5" s="52" t="s">
        <v>470</v>
      </c>
      <c r="E5" s="52"/>
    </row>
    <row r="6" spans="1:5">
      <c r="A6" s="53" t="s">
        <v>382</v>
      </c>
      <c r="B6" s="53"/>
      <c r="C6" s="54"/>
      <c r="D6" s="55" t="s">
        <v>0</v>
      </c>
      <c r="E6" s="55"/>
    </row>
    <row r="7" spans="1:5">
      <c r="A7" s="56" t="s">
        <v>383</v>
      </c>
      <c r="B7" s="56"/>
      <c r="C7" s="56"/>
      <c r="D7" s="57" t="s">
        <v>384</v>
      </c>
      <c r="E7" s="58">
        <v>54.15</v>
      </c>
    </row>
    <row r="8" spans="1:5">
      <c r="A8" s="56"/>
      <c r="B8" s="56"/>
      <c r="C8" s="56"/>
      <c r="D8" s="59" t="s">
        <v>385</v>
      </c>
      <c r="E8" s="60">
        <v>54.15</v>
      </c>
    </row>
    <row r="9" spans="1:5">
      <c r="A9" s="56"/>
      <c r="B9" s="56"/>
      <c r="C9" s="56"/>
      <c r="D9" s="59" t="s">
        <v>386</v>
      </c>
      <c r="E9" s="61"/>
    </row>
    <row r="10" spans="1:5">
      <c r="A10" s="62" t="s">
        <v>387</v>
      </c>
      <c r="B10" s="63" t="s">
        <v>388</v>
      </c>
      <c r="C10" s="63"/>
      <c r="D10" s="64"/>
      <c r="E10" s="63"/>
    </row>
    <row r="11" ht="48" customHeight="1" spans="1:5">
      <c r="A11" s="54"/>
      <c r="B11" s="65" t="s">
        <v>471</v>
      </c>
      <c r="C11" s="65"/>
      <c r="D11" s="65"/>
      <c r="E11" s="65"/>
    </row>
    <row r="12" ht="27" spans="1:5">
      <c r="A12" s="66" t="s">
        <v>390</v>
      </c>
      <c r="B12" s="67" t="s">
        <v>391</v>
      </c>
      <c r="C12" s="68" t="s">
        <v>392</v>
      </c>
      <c r="D12" s="69" t="s">
        <v>393</v>
      </c>
      <c r="E12" s="70" t="s">
        <v>343</v>
      </c>
    </row>
    <row r="13" spans="1:5">
      <c r="A13" s="66"/>
      <c r="B13" s="71" t="s">
        <v>344</v>
      </c>
      <c r="C13" s="72" t="s">
        <v>394</v>
      </c>
      <c r="D13" s="73" t="s">
        <v>440</v>
      </c>
      <c r="E13" s="74" t="s">
        <v>472</v>
      </c>
    </row>
    <row r="14" spans="1:5">
      <c r="A14" s="66"/>
      <c r="B14" s="70"/>
      <c r="C14" s="75"/>
      <c r="D14" s="73" t="s">
        <v>473</v>
      </c>
      <c r="E14" s="74" t="s">
        <v>474</v>
      </c>
    </row>
    <row r="15" spans="1:5">
      <c r="A15" s="66"/>
      <c r="B15" s="70"/>
      <c r="C15" s="66" t="s">
        <v>397</v>
      </c>
      <c r="D15" s="73" t="s">
        <v>442</v>
      </c>
      <c r="E15" s="76">
        <v>1</v>
      </c>
    </row>
    <row r="16" spans="1:5">
      <c r="A16" s="66"/>
      <c r="B16" s="77"/>
      <c r="C16" s="78" t="s">
        <v>353</v>
      </c>
      <c r="D16" s="73" t="s">
        <v>443</v>
      </c>
      <c r="E16" s="79" t="s">
        <v>352</v>
      </c>
    </row>
    <row r="17" spans="1:5">
      <c r="A17" s="66"/>
      <c r="B17" s="78" t="s">
        <v>402</v>
      </c>
      <c r="C17" s="77" t="s">
        <v>402</v>
      </c>
      <c r="D17" s="52" t="s">
        <v>357</v>
      </c>
      <c r="E17" s="74" t="s">
        <v>475</v>
      </c>
    </row>
    <row r="18" ht="27" spans="1:5">
      <c r="A18" s="66"/>
      <c r="B18" s="70" t="s">
        <v>359</v>
      </c>
      <c r="C18" s="66" t="s">
        <v>360</v>
      </c>
      <c r="D18" s="73" t="s">
        <v>445</v>
      </c>
      <c r="E18" s="76">
        <v>1</v>
      </c>
    </row>
    <row r="19" spans="1:5">
      <c r="A19" s="66"/>
      <c r="B19" s="70"/>
      <c r="C19" s="66" t="s">
        <v>406</v>
      </c>
      <c r="D19" s="73" t="s">
        <v>361</v>
      </c>
      <c r="E19" s="74" t="s">
        <v>408</v>
      </c>
    </row>
    <row r="20" spans="1:5">
      <c r="A20" s="66"/>
      <c r="B20" s="77"/>
      <c r="C20" s="66"/>
      <c r="D20" s="73" t="s">
        <v>409</v>
      </c>
      <c r="E20" s="79" t="s">
        <v>408</v>
      </c>
    </row>
    <row r="21" ht="27" spans="1:5">
      <c r="A21" s="66"/>
      <c r="B21" s="77" t="s">
        <v>410</v>
      </c>
      <c r="C21" s="77" t="s">
        <v>411</v>
      </c>
      <c r="D21" s="52" t="s">
        <v>446</v>
      </c>
      <c r="E21" s="52" t="s">
        <v>464</v>
      </c>
    </row>
  </sheetData>
  <mergeCells count="14">
    <mergeCell ref="A2:E2"/>
    <mergeCell ref="A4:E4"/>
    <mergeCell ref="A5:C5"/>
    <mergeCell ref="D5:E5"/>
    <mergeCell ref="A6:C6"/>
    <mergeCell ref="D6:E6"/>
    <mergeCell ref="B11:E11"/>
    <mergeCell ref="A10:A11"/>
    <mergeCell ref="A12:A21"/>
    <mergeCell ref="B13:B16"/>
    <mergeCell ref="B18:B20"/>
    <mergeCell ref="C13:C14"/>
    <mergeCell ref="C19:C20"/>
    <mergeCell ref="A7:C9"/>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workbookViewId="0">
      <selection activeCell="O29" sqref="O29"/>
    </sheetView>
  </sheetViews>
  <sheetFormatPr defaultColWidth="8.89166666666667" defaultRowHeight="13.5" outlineLevelCol="7"/>
  <cols>
    <col min="6" max="6" width="12.225" customWidth="1"/>
  </cols>
  <sheetData>
    <row r="1" spans="1:8">
      <c r="A1" s="1" t="s">
        <v>476</v>
      </c>
      <c r="B1" s="1"/>
      <c r="C1" s="1"/>
      <c r="D1" s="1"/>
      <c r="E1" s="1"/>
      <c r="F1" s="1"/>
      <c r="G1" s="1"/>
      <c r="H1" s="1"/>
    </row>
    <row r="2" ht="22.5" spans="1:8">
      <c r="A2" s="2" t="s">
        <v>477</v>
      </c>
      <c r="B2" s="3"/>
      <c r="C2" s="3"/>
      <c r="D2" s="3"/>
      <c r="E2" s="3"/>
      <c r="F2" s="3"/>
      <c r="G2" s="3"/>
      <c r="H2" s="3"/>
    </row>
    <row r="3" spans="1:8">
      <c r="A3" s="4" t="s">
        <v>478</v>
      </c>
      <c r="B3" s="4"/>
      <c r="C3" s="4"/>
      <c r="D3" s="4"/>
      <c r="E3" s="4"/>
      <c r="F3" s="4"/>
      <c r="G3" s="4"/>
      <c r="H3" s="4"/>
    </row>
    <row r="4" spans="1:8">
      <c r="A4" s="5" t="s">
        <v>479</v>
      </c>
      <c r="B4" s="6"/>
      <c r="C4" s="6"/>
      <c r="D4" s="6" t="s">
        <v>0</v>
      </c>
      <c r="E4" s="6"/>
      <c r="F4" s="6"/>
      <c r="G4" s="6"/>
      <c r="H4" s="6"/>
    </row>
    <row r="5" spans="1:8">
      <c r="A5" s="7" t="s">
        <v>480</v>
      </c>
      <c r="B5" s="8" t="s">
        <v>481</v>
      </c>
      <c r="C5" s="9"/>
      <c r="D5" s="10" t="s">
        <v>482</v>
      </c>
      <c r="E5" s="11"/>
      <c r="F5" s="11"/>
      <c r="G5" s="11"/>
      <c r="H5" s="12"/>
    </row>
    <row r="6" spans="1:8">
      <c r="A6" s="13"/>
      <c r="B6" s="8" t="s">
        <v>70</v>
      </c>
      <c r="C6" s="9"/>
      <c r="D6" s="14" t="s">
        <v>483</v>
      </c>
      <c r="E6" s="15"/>
      <c r="F6" s="15"/>
      <c r="G6" s="15"/>
      <c r="H6" s="16"/>
    </row>
    <row r="7" ht="67" customHeight="1" spans="1:8">
      <c r="A7" s="17"/>
      <c r="B7" s="8" t="s">
        <v>71</v>
      </c>
      <c r="C7" s="18"/>
      <c r="D7" s="14" t="s">
        <v>484</v>
      </c>
      <c r="E7" s="19"/>
      <c r="F7" s="19"/>
      <c r="G7" s="19"/>
      <c r="H7" s="20"/>
    </row>
    <row r="8" spans="1:8">
      <c r="A8" s="21"/>
      <c r="B8" s="8" t="s">
        <v>485</v>
      </c>
      <c r="C8" s="22"/>
      <c r="D8" s="22"/>
      <c r="E8" s="23"/>
      <c r="F8" s="24" t="s">
        <v>486</v>
      </c>
      <c r="G8" s="24" t="s">
        <v>335</v>
      </c>
      <c r="H8" s="24" t="s">
        <v>336</v>
      </c>
    </row>
    <row r="9" spans="1:8">
      <c r="A9" s="25"/>
      <c r="B9" s="26"/>
      <c r="C9" s="27"/>
      <c r="D9" s="27"/>
      <c r="E9" s="28"/>
      <c r="F9" s="24">
        <v>1113.71</v>
      </c>
      <c r="G9" s="24">
        <v>1113.71</v>
      </c>
      <c r="H9" s="24"/>
    </row>
    <row r="10" ht="234" customHeight="1" spans="1:8">
      <c r="A10" s="29" t="s">
        <v>487</v>
      </c>
      <c r="B10" s="30" t="s">
        <v>488</v>
      </c>
      <c r="C10" s="31"/>
      <c r="D10" s="31"/>
      <c r="E10" s="31"/>
      <c r="F10" s="31"/>
      <c r="G10" s="31"/>
      <c r="H10" s="32"/>
    </row>
    <row r="11" ht="12" customHeight="1" spans="1:8">
      <c r="A11" s="9" t="s">
        <v>489</v>
      </c>
      <c r="B11" s="9" t="s">
        <v>340</v>
      </c>
      <c r="C11" s="9" t="s">
        <v>341</v>
      </c>
      <c r="D11" s="33"/>
      <c r="E11" s="9" t="s">
        <v>342</v>
      </c>
      <c r="F11" s="33"/>
      <c r="G11" s="9" t="s">
        <v>490</v>
      </c>
      <c r="H11" s="33"/>
    </row>
    <row r="12" ht="24" customHeight="1" spans="1:8">
      <c r="A12" s="9"/>
      <c r="B12" s="7" t="s">
        <v>491</v>
      </c>
      <c r="C12" s="10" t="s">
        <v>345</v>
      </c>
      <c r="D12" s="12"/>
      <c r="E12" s="34" t="s">
        <v>492</v>
      </c>
      <c r="F12" s="35"/>
      <c r="G12" s="36" t="s">
        <v>493</v>
      </c>
      <c r="H12" s="36"/>
    </row>
    <row r="13" ht="27" customHeight="1" spans="1:8">
      <c r="A13" s="9"/>
      <c r="B13" s="13"/>
      <c r="C13" s="37"/>
      <c r="D13" s="38"/>
      <c r="E13" s="34" t="s">
        <v>494</v>
      </c>
      <c r="F13" s="35"/>
      <c r="G13" s="34" t="s">
        <v>495</v>
      </c>
      <c r="H13" s="35"/>
    </row>
    <row r="14" ht="27" customHeight="1" spans="1:8">
      <c r="A14" s="9"/>
      <c r="B14" s="13"/>
      <c r="C14" s="37"/>
      <c r="D14" s="38"/>
      <c r="E14" s="36" t="s">
        <v>496</v>
      </c>
      <c r="F14" s="36"/>
      <c r="G14" s="36" t="s">
        <v>495</v>
      </c>
      <c r="H14" s="36"/>
    </row>
    <row r="15" ht="27" customHeight="1" spans="1:8">
      <c r="A15" s="9"/>
      <c r="B15" s="13"/>
      <c r="C15" s="37"/>
      <c r="D15" s="38"/>
      <c r="E15" s="34" t="s">
        <v>497</v>
      </c>
      <c r="F15" s="35"/>
      <c r="G15" s="34" t="s">
        <v>498</v>
      </c>
      <c r="H15" s="35"/>
    </row>
    <row r="16" ht="33" customHeight="1" spans="1:8">
      <c r="A16" s="9"/>
      <c r="B16" s="13"/>
      <c r="C16" s="37"/>
      <c r="D16" s="38"/>
      <c r="E16" s="34" t="s">
        <v>499</v>
      </c>
      <c r="F16" s="35"/>
      <c r="G16" s="34" t="s">
        <v>500</v>
      </c>
      <c r="H16" s="35"/>
    </row>
    <row r="17" spans="1:8">
      <c r="A17" s="33"/>
      <c r="B17" s="13"/>
      <c r="C17" s="37"/>
      <c r="D17" s="38"/>
      <c r="E17" s="34" t="s">
        <v>501</v>
      </c>
      <c r="F17" s="35"/>
      <c r="G17" s="34" t="s">
        <v>502</v>
      </c>
      <c r="H17" s="35"/>
    </row>
    <row r="18" spans="1:8">
      <c r="A18" s="33"/>
      <c r="B18" s="13"/>
      <c r="C18" s="37"/>
      <c r="D18" s="38"/>
      <c r="E18" s="34" t="s">
        <v>503</v>
      </c>
      <c r="F18" s="35"/>
      <c r="G18" s="34" t="s">
        <v>504</v>
      </c>
      <c r="H18" s="35"/>
    </row>
    <row r="19" spans="1:8">
      <c r="A19" s="33"/>
      <c r="B19" s="13"/>
      <c r="C19" s="37"/>
      <c r="D19" s="38"/>
      <c r="E19" s="36" t="s">
        <v>505</v>
      </c>
      <c r="F19" s="36"/>
      <c r="G19" s="36" t="s">
        <v>506</v>
      </c>
      <c r="H19" s="36"/>
    </row>
    <row r="20" spans="1:8">
      <c r="A20" s="33"/>
      <c r="B20" s="13"/>
      <c r="C20" s="39"/>
      <c r="D20" s="40"/>
      <c r="E20" s="34" t="s">
        <v>507</v>
      </c>
      <c r="F20" s="35"/>
      <c r="G20" s="34" t="s">
        <v>508</v>
      </c>
      <c r="H20" s="35"/>
    </row>
    <row r="21" spans="1:8">
      <c r="A21" s="33"/>
      <c r="B21" s="13"/>
      <c r="C21" s="37" t="s">
        <v>350</v>
      </c>
      <c r="D21" s="38"/>
      <c r="E21" s="36" t="s">
        <v>509</v>
      </c>
      <c r="F21" s="36"/>
      <c r="G21" s="41">
        <v>1</v>
      </c>
      <c r="H21" s="36"/>
    </row>
    <row r="22" spans="1:8">
      <c r="A22" s="33"/>
      <c r="B22" s="13"/>
      <c r="C22" s="37"/>
      <c r="D22" s="38"/>
      <c r="E22" s="34" t="s">
        <v>510</v>
      </c>
      <c r="F22" s="35"/>
      <c r="G22" s="42">
        <v>1</v>
      </c>
      <c r="H22" s="35"/>
    </row>
    <row r="23" spans="1:8">
      <c r="A23" s="33"/>
      <c r="B23" s="13"/>
      <c r="C23" s="37"/>
      <c r="D23" s="38"/>
      <c r="E23" s="34" t="s">
        <v>511</v>
      </c>
      <c r="F23" s="35"/>
      <c r="G23" s="42">
        <v>1</v>
      </c>
      <c r="H23" s="35"/>
    </row>
    <row r="24" spans="1:8">
      <c r="A24" s="33"/>
      <c r="B24" s="13"/>
      <c r="C24" s="9" t="s">
        <v>353</v>
      </c>
      <c r="D24" s="9"/>
      <c r="E24" s="36" t="s">
        <v>512</v>
      </c>
      <c r="F24" s="36"/>
      <c r="G24" s="41">
        <v>1</v>
      </c>
      <c r="H24" s="36"/>
    </row>
    <row r="25" spans="1:8">
      <c r="A25" s="33"/>
      <c r="B25" s="6" t="s">
        <v>402</v>
      </c>
      <c r="C25" s="43" t="s">
        <v>356</v>
      </c>
      <c r="D25" s="44"/>
      <c r="E25" s="9" t="s">
        <v>357</v>
      </c>
      <c r="F25" s="9"/>
      <c r="G25" s="9" t="s">
        <v>513</v>
      </c>
      <c r="H25" s="9"/>
    </row>
    <row r="26" spans="1:8">
      <c r="A26" s="33"/>
      <c r="B26" s="7" t="s">
        <v>359</v>
      </c>
      <c r="C26" s="10" t="s">
        <v>514</v>
      </c>
      <c r="D26" s="12"/>
      <c r="E26" s="34" t="s">
        <v>515</v>
      </c>
      <c r="F26" s="35"/>
      <c r="G26" s="34" t="s">
        <v>366</v>
      </c>
      <c r="H26" s="35"/>
    </row>
    <row r="27" spans="1:8">
      <c r="A27" s="33"/>
      <c r="B27" s="13"/>
      <c r="C27" s="39"/>
      <c r="D27" s="40"/>
      <c r="E27" s="36" t="s">
        <v>516</v>
      </c>
      <c r="F27" s="36"/>
      <c r="G27" s="41">
        <v>1</v>
      </c>
      <c r="H27" s="36"/>
    </row>
    <row r="28" spans="1:8">
      <c r="A28" s="33"/>
      <c r="B28" s="13"/>
      <c r="C28" s="45" t="s">
        <v>360</v>
      </c>
      <c r="D28" s="46"/>
      <c r="E28" s="36" t="s">
        <v>409</v>
      </c>
      <c r="F28" s="36"/>
      <c r="G28" s="41" t="s">
        <v>377</v>
      </c>
      <c r="H28" s="36"/>
    </row>
    <row r="29" spans="1:8">
      <c r="A29" s="33"/>
      <c r="B29" s="13"/>
      <c r="C29" s="45" t="s">
        <v>433</v>
      </c>
      <c r="D29" s="46"/>
      <c r="E29" s="36" t="s">
        <v>517</v>
      </c>
      <c r="F29" s="36"/>
      <c r="G29" s="41" t="s">
        <v>377</v>
      </c>
      <c r="H29" s="36"/>
    </row>
    <row r="30" spans="1:8">
      <c r="A30" s="33"/>
      <c r="B30" s="17"/>
      <c r="C30" s="45" t="s">
        <v>406</v>
      </c>
      <c r="D30" s="46"/>
      <c r="E30" s="36" t="s">
        <v>407</v>
      </c>
      <c r="F30" s="36"/>
      <c r="G30" s="36" t="s">
        <v>377</v>
      </c>
      <c r="H30" s="36"/>
    </row>
    <row r="31" spans="1:8">
      <c r="A31" s="33"/>
      <c r="B31" s="6" t="s">
        <v>518</v>
      </c>
      <c r="C31" s="9" t="s">
        <v>363</v>
      </c>
      <c r="D31" s="33"/>
      <c r="E31" s="9" t="s">
        <v>519</v>
      </c>
      <c r="F31" s="9"/>
      <c r="G31" s="9" t="s">
        <v>464</v>
      </c>
      <c r="H31" s="9"/>
    </row>
  </sheetData>
  <mergeCells count="69">
    <mergeCell ref="A1:H1"/>
    <mergeCell ref="A2:H2"/>
    <mergeCell ref="A3:H3"/>
    <mergeCell ref="A4:C4"/>
    <mergeCell ref="D4:H4"/>
    <mergeCell ref="B5:C5"/>
    <mergeCell ref="D5:H5"/>
    <mergeCell ref="B6:C6"/>
    <mergeCell ref="D6:H6"/>
    <mergeCell ref="B7:C7"/>
    <mergeCell ref="D7:H7"/>
    <mergeCell ref="B10:H10"/>
    <mergeCell ref="C11:D11"/>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C24:D24"/>
    <mergeCell ref="E24:F24"/>
    <mergeCell ref="G24:H24"/>
    <mergeCell ref="C25:D25"/>
    <mergeCell ref="E25:F25"/>
    <mergeCell ref="G25:H25"/>
    <mergeCell ref="E26:F26"/>
    <mergeCell ref="G26:H26"/>
    <mergeCell ref="E27:F27"/>
    <mergeCell ref="G27:H27"/>
    <mergeCell ref="C28:D28"/>
    <mergeCell ref="E28:F28"/>
    <mergeCell ref="G28:H28"/>
    <mergeCell ref="C29:D29"/>
    <mergeCell ref="E29:F29"/>
    <mergeCell ref="G29:H29"/>
    <mergeCell ref="C30:D30"/>
    <mergeCell ref="E30:F30"/>
    <mergeCell ref="G30:H30"/>
    <mergeCell ref="C31:D31"/>
    <mergeCell ref="E31:F31"/>
    <mergeCell ref="G31:H31"/>
    <mergeCell ref="A5:A9"/>
    <mergeCell ref="A11:A31"/>
    <mergeCell ref="B12:B24"/>
    <mergeCell ref="B26:B30"/>
    <mergeCell ref="B8:E9"/>
    <mergeCell ref="C12:D20"/>
    <mergeCell ref="C21:D23"/>
    <mergeCell ref="C26:D27"/>
  </mergeCells>
  <pageMargins left="0.751388888888889" right="0.751388888888889" top="1" bottom="1" header="0.5" footer="0.5"/>
  <pageSetup paperSize="9" scale="90"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workbookViewId="0">
      <pane ySplit="5" topLeftCell="A6" activePane="bottomLeft" state="frozen"/>
      <selection/>
      <selection pane="bottomLeft" activeCell="D6" sqref="D6"/>
    </sheetView>
  </sheetViews>
  <sheetFormatPr defaultColWidth="10" defaultRowHeight="13.5"/>
  <cols>
    <col min="1" max="1" width="1.5" customWidth="1"/>
    <col min="2" max="2" width="16.8833333333333" customWidth="1"/>
    <col min="3" max="3" width="41" customWidth="1"/>
    <col min="4" max="4" width="16.5" customWidth="1"/>
    <col min="5" max="14" width="16.3833333333333" customWidth="1"/>
    <col min="15" max="15" width="9.75" customWidth="1"/>
  </cols>
  <sheetData>
    <row r="1" ht="14.25" customHeight="1" spans="1:14">
      <c r="A1" s="108"/>
      <c r="B1" s="110"/>
      <c r="C1" s="111"/>
      <c r="D1" s="111"/>
      <c r="E1" s="111"/>
      <c r="F1" s="110"/>
      <c r="G1" s="110"/>
      <c r="H1" s="110"/>
      <c r="K1" s="110"/>
      <c r="L1" s="110"/>
      <c r="M1" s="110"/>
      <c r="N1" s="127" t="s">
        <v>51</v>
      </c>
    </row>
    <row r="2" ht="19.9" customHeight="1" spans="1:14">
      <c r="A2" s="108"/>
      <c r="B2" s="112" t="s">
        <v>52</v>
      </c>
      <c r="C2" s="112"/>
      <c r="D2" s="112"/>
      <c r="E2" s="112"/>
      <c r="F2" s="112"/>
      <c r="G2" s="112"/>
      <c r="H2" s="112"/>
      <c r="I2" s="112"/>
      <c r="J2" s="112"/>
      <c r="K2" s="112"/>
      <c r="L2" s="112"/>
      <c r="M2" s="112"/>
      <c r="N2" s="115" t="s">
        <v>3</v>
      </c>
    </row>
    <row r="3" ht="17.1" customHeight="1" spans="1:14">
      <c r="A3" s="113"/>
      <c r="B3" s="114" t="s">
        <v>5</v>
      </c>
      <c r="C3" s="113"/>
      <c r="D3" s="113"/>
      <c r="E3" s="152"/>
      <c r="F3" s="113"/>
      <c r="G3" s="152"/>
      <c r="H3" s="152"/>
      <c r="I3" s="152"/>
      <c r="J3" s="152"/>
      <c r="K3" s="152"/>
      <c r="L3" s="152"/>
      <c r="M3" s="152"/>
      <c r="N3" s="128" t="s">
        <v>6</v>
      </c>
    </row>
    <row r="4" ht="21.4" customHeight="1" spans="1:14">
      <c r="A4" s="117"/>
      <c r="B4" s="134" t="s">
        <v>9</v>
      </c>
      <c r="C4" s="134"/>
      <c r="D4" s="134" t="s">
        <v>53</v>
      </c>
      <c r="E4" s="134" t="s">
        <v>54</v>
      </c>
      <c r="F4" s="134" t="s">
        <v>55</v>
      </c>
      <c r="G4" s="134" t="s">
        <v>56</v>
      </c>
      <c r="H4" s="134" t="s">
        <v>57</v>
      </c>
      <c r="I4" s="134" t="s">
        <v>58</v>
      </c>
      <c r="J4" s="134" t="s">
        <v>59</v>
      </c>
      <c r="K4" s="134" t="s">
        <v>60</v>
      </c>
      <c r="L4" s="134" t="s">
        <v>61</v>
      </c>
      <c r="M4" s="134" t="s">
        <v>62</v>
      </c>
      <c r="N4" s="134" t="s">
        <v>63</v>
      </c>
    </row>
    <row r="5" ht="21.4" customHeight="1" spans="1:14">
      <c r="A5" s="117"/>
      <c r="B5" s="134" t="s">
        <v>64</v>
      </c>
      <c r="C5" s="134" t="s">
        <v>65</v>
      </c>
      <c r="D5" s="134"/>
      <c r="E5" s="134"/>
      <c r="F5" s="134"/>
      <c r="G5" s="134"/>
      <c r="H5" s="134"/>
      <c r="I5" s="134"/>
      <c r="J5" s="134"/>
      <c r="K5" s="134"/>
      <c r="L5" s="134"/>
      <c r="M5" s="134"/>
      <c r="N5" s="134"/>
    </row>
    <row r="6" ht="19.9" customHeight="1" spans="1:14">
      <c r="A6" s="118"/>
      <c r="B6" s="119"/>
      <c r="C6" s="119" t="s">
        <v>66</v>
      </c>
      <c r="D6" s="120">
        <v>11137086.68</v>
      </c>
      <c r="E6" s="120"/>
      <c r="F6" s="120">
        <v>11137086.68</v>
      </c>
      <c r="G6" s="120"/>
      <c r="H6" s="120"/>
      <c r="I6" s="120"/>
      <c r="J6" s="120"/>
      <c r="K6" s="120"/>
      <c r="L6" s="120"/>
      <c r="M6" s="120"/>
      <c r="N6" s="120"/>
    </row>
    <row r="7" ht="19.9" customHeight="1" spans="1:14">
      <c r="A7" s="117"/>
      <c r="B7" s="121"/>
      <c r="C7" s="121"/>
      <c r="D7" s="123">
        <v>11137086.68</v>
      </c>
      <c r="E7" s="123"/>
      <c r="F7" s="123">
        <v>11137086.68</v>
      </c>
      <c r="G7" s="123"/>
      <c r="H7" s="123"/>
      <c r="I7" s="123"/>
      <c r="J7" s="123"/>
      <c r="K7" s="123"/>
      <c r="L7" s="123"/>
      <c r="M7" s="123"/>
      <c r="N7" s="123"/>
    </row>
    <row r="8" ht="19.9" customHeight="1" spans="1:14">
      <c r="A8" s="117"/>
      <c r="B8" s="121" t="s">
        <v>67</v>
      </c>
      <c r="C8" s="121" t="s">
        <v>0</v>
      </c>
      <c r="D8" s="123">
        <v>11137086.68</v>
      </c>
      <c r="E8" s="124"/>
      <c r="F8" s="124">
        <v>11137086.68</v>
      </c>
      <c r="G8" s="124"/>
      <c r="H8" s="124"/>
      <c r="I8" s="124"/>
      <c r="J8" s="124"/>
      <c r="K8" s="124"/>
      <c r="L8" s="124"/>
      <c r="M8" s="124"/>
      <c r="N8" s="124"/>
    </row>
    <row r="9" ht="8.45" customHeight="1" spans="1:14">
      <c r="A9" s="125"/>
      <c r="B9" s="125"/>
      <c r="C9" s="125"/>
      <c r="D9" s="125"/>
      <c r="E9" s="125"/>
      <c r="F9" s="125"/>
      <c r="G9" s="125"/>
      <c r="H9" s="125"/>
      <c r="I9" s="125"/>
      <c r="J9" s="125"/>
      <c r="K9" s="125"/>
      <c r="L9" s="125"/>
      <c r="M9" s="126"/>
      <c r="N9" s="133"/>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1388888888889" right="0.751388888888889" top="0.271527777777778" bottom="0.271527777777778" header="0" footer="0"/>
  <pageSetup paperSize="9" scale="5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3333333333333" customWidth="1"/>
    <col min="5" max="5" width="16.8833333333333" customWidth="1"/>
    <col min="6" max="6" width="41" customWidth="1"/>
    <col min="7" max="7" width="16.5" customWidth="1"/>
    <col min="8" max="8" width="16.3833333333333" customWidth="1"/>
    <col min="9" max="9" width="16.5" customWidth="1"/>
    <col min="10" max="10" width="1.5" customWidth="1"/>
    <col min="11" max="11" width="9.75" customWidth="1"/>
    <col min="13" max="13" width="15" customWidth="1"/>
  </cols>
  <sheetData>
    <row r="1" ht="14.25" customHeight="1" spans="1:10">
      <c r="A1" s="108"/>
      <c r="B1" s="109"/>
      <c r="C1" s="109"/>
      <c r="D1" s="109"/>
      <c r="E1" s="110"/>
      <c r="F1" s="110"/>
      <c r="G1" s="111"/>
      <c r="H1" s="111"/>
      <c r="I1" s="127" t="s">
        <v>68</v>
      </c>
      <c r="J1" s="115"/>
    </row>
    <row r="2" ht="19.9" customHeight="1" spans="1:10">
      <c r="A2" s="108"/>
      <c r="B2" s="112" t="s">
        <v>69</v>
      </c>
      <c r="C2" s="112"/>
      <c r="D2" s="112"/>
      <c r="E2" s="112"/>
      <c r="F2" s="112"/>
      <c r="G2" s="112"/>
      <c r="H2" s="112"/>
      <c r="I2" s="112"/>
      <c r="J2" s="115" t="s">
        <v>3</v>
      </c>
    </row>
    <row r="3" ht="17.1" customHeight="1" spans="1:10">
      <c r="A3" s="113"/>
      <c r="B3" s="114" t="s">
        <v>5</v>
      </c>
      <c r="C3" s="114"/>
      <c r="D3" s="114"/>
      <c r="E3" s="114"/>
      <c r="F3" s="114"/>
      <c r="G3" s="113"/>
      <c r="H3" s="113"/>
      <c r="I3" s="128" t="s">
        <v>6</v>
      </c>
      <c r="J3" s="129"/>
    </row>
    <row r="4" ht="21.4" customHeight="1" spans="1:10">
      <c r="A4" s="115"/>
      <c r="B4" s="116" t="s">
        <v>9</v>
      </c>
      <c r="C4" s="116"/>
      <c r="D4" s="116"/>
      <c r="E4" s="116"/>
      <c r="F4" s="116"/>
      <c r="G4" s="116" t="s">
        <v>53</v>
      </c>
      <c r="H4" s="116" t="s">
        <v>70</v>
      </c>
      <c r="I4" s="116" t="s">
        <v>71</v>
      </c>
      <c r="J4" s="130"/>
    </row>
    <row r="5" ht="21.4" customHeight="1" spans="1:10">
      <c r="A5" s="117"/>
      <c r="B5" s="116" t="s">
        <v>72</v>
      </c>
      <c r="C5" s="116"/>
      <c r="D5" s="116"/>
      <c r="E5" s="116" t="s">
        <v>64</v>
      </c>
      <c r="F5" s="116" t="s">
        <v>65</v>
      </c>
      <c r="G5" s="116"/>
      <c r="H5" s="116"/>
      <c r="I5" s="116"/>
      <c r="J5" s="130"/>
    </row>
    <row r="6" ht="21.4" customHeight="1" spans="1:10">
      <c r="A6" s="117"/>
      <c r="B6" s="116" t="s">
        <v>73</v>
      </c>
      <c r="C6" s="116" t="s">
        <v>74</v>
      </c>
      <c r="D6" s="116" t="s">
        <v>75</v>
      </c>
      <c r="E6" s="116"/>
      <c r="F6" s="116"/>
      <c r="G6" s="116"/>
      <c r="H6" s="116"/>
      <c r="I6" s="116"/>
      <c r="J6" s="131"/>
    </row>
    <row r="7" ht="19.9" customHeight="1" spans="1:10">
      <c r="A7" s="118"/>
      <c r="B7" s="119"/>
      <c r="C7" s="119"/>
      <c r="D7" s="119"/>
      <c r="E7" s="119"/>
      <c r="F7" s="119" t="s">
        <v>66</v>
      </c>
      <c r="G7" s="120">
        <f>H7+I7</f>
        <v>11137086.68</v>
      </c>
      <c r="H7" s="120">
        <v>2603850.68</v>
      </c>
      <c r="I7" s="120">
        <v>8533236</v>
      </c>
      <c r="J7" s="132"/>
    </row>
    <row r="8" ht="19.9" customHeight="1" spans="1:10">
      <c r="A8" s="117"/>
      <c r="B8" s="121"/>
      <c r="C8" s="121"/>
      <c r="D8" s="121"/>
      <c r="E8" s="121"/>
      <c r="F8" s="122" t="s">
        <v>23</v>
      </c>
      <c r="G8" s="123">
        <f>H8+I8</f>
        <v>11137086.68</v>
      </c>
      <c r="H8" s="123">
        <v>2603850.68</v>
      </c>
      <c r="I8" s="123">
        <v>8533236</v>
      </c>
      <c r="J8" s="130"/>
    </row>
    <row r="9" ht="19.9" customHeight="1" spans="1:10">
      <c r="A9" s="117"/>
      <c r="B9" s="121"/>
      <c r="C9" s="121"/>
      <c r="D9" s="121"/>
      <c r="E9" s="121"/>
      <c r="F9" s="122" t="s">
        <v>76</v>
      </c>
      <c r="G9" s="123">
        <f>H9+I9</f>
        <v>11137086.68</v>
      </c>
      <c r="H9" s="123">
        <v>2603850.68</v>
      </c>
      <c r="I9" s="123">
        <v>8533236</v>
      </c>
      <c r="J9" s="130"/>
    </row>
    <row r="10" ht="19.9" customHeight="1" spans="1:10">
      <c r="A10" s="117"/>
      <c r="B10" s="121" t="s">
        <v>77</v>
      </c>
      <c r="C10" s="121" t="s">
        <v>78</v>
      </c>
      <c r="D10" s="121" t="s">
        <v>79</v>
      </c>
      <c r="E10" s="121" t="s">
        <v>67</v>
      </c>
      <c r="F10" s="122" t="s">
        <v>80</v>
      </c>
      <c r="G10" s="123">
        <v>6669.97</v>
      </c>
      <c r="H10" s="124">
        <v>6669.97</v>
      </c>
      <c r="I10" s="124"/>
      <c r="J10" s="131"/>
    </row>
    <row r="11" ht="19.9" customHeight="1" spans="1:10">
      <c r="A11" s="117"/>
      <c r="B11" s="121" t="s">
        <v>77</v>
      </c>
      <c r="C11" s="121" t="s">
        <v>78</v>
      </c>
      <c r="D11" s="121" t="s">
        <v>78</v>
      </c>
      <c r="E11" s="121" t="s">
        <v>67</v>
      </c>
      <c r="F11" s="122" t="s">
        <v>81</v>
      </c>
      <c r="G11" s="123">
        <v>266323.66</v>
      </c>
      <c r="H11" s="124">
        <v>266323.66</v>
      </c>
      <c r="I11" s="124"/>
      <c r="J11" s="131"/>
    </row>
    <row r="12" ht="19.9" customHeight="1" spans="1:10">
      <c r="A12" s="117"/>
      <c r="B12" s="121" t="s">
        <v>77</v>
      </c>
      <c r="C12" s="121" t="s">
        <v>82</v>
      </c>
      <c r="D12" s="121" t="s">
        <v>83</v>
      </c>
      <c r="E12" s="121" t="s">
        <v>67</v>
      </c>
      <c r="F12" s="122" t="s">
        <v>84</v>
      </c>
      <c r="G12" s="123">
        <v>500000</v>
      </c>
      <c r="H12" s="124"/>
      <c r="I12" s="124">
        <v>500000</v>
      </c>
      <c r="J12" s="131"/>
    </row>
    <row r="13" ht="19.9" customHeight="1" spans="1:10">
      <c r="A13" s="117"/>
      <c r="B13" s="121" t="s">
        <v>77</v>
      </c>
      <c r="C13" s="121" t="s">
        <v>82</v>
      </c>
      <c r="D13" s="121" t="s">
        <v>85</v>
      </c>
      <c r="E13" s="121" t="s">
        <v>67</v>
      </c>
      <c r="F13" s="122" t="s">
        <v>86</v>
      </c>
      <c r="G13" s="123">
        <v>700000</v>
      </c>
      <c r="H13" s="124"/>
      <c r="I13" s="124">
        <v>700000</v>
      </c>
      <c r="J13" s="131"/>
    </row>
    <row r="14" ht="19.9" customHeight="1" spans="1:10">
      <c r="A14" s="117"/>
      <c r="B14" s="121" t="s">
        <v>77</v>
      </c>
      <c r="C14" s="121" t="s">
        <v>82</v>
      </c>
      <c r="D14" s="121" t="s">
        <v>87</v>
      </c>
      <c r="E14" s="121" t="s">
        <v>67</v>
      </c>
      <c r="F14" s="122" t="s">
        <v>88</v>
      </c>
      <c r="G14" s="123">
        <v>200000</v>
      </c>
      <c r="H14" s="124"/>
      <c r="I14" s="124">
        <v>200000</v>
      </c>
      <c r="J14" s="131"/>
    </row>
    <row r="15" ht="19.9" customHeight="1" spans="1:10">
      <c r="A15" s="117"/>
      <c r="B15" s="121" t="s">
        <v>77</v>
      </c>
      <c r="C15" s="121" t="s">
        <v>82</v>
      </c>
      <c r="D15" s="121" t="s">
        <v>82</v>
      </c>
      <c r="E15" s="121" t="s">
        <v>67</v>
      </c>
      <c r="F15" s="122" t="s">
        <v>89</v>
      </c>
      <c r="G15" s="123">
        <v>885260</v>
      </c>
      <c r="H15" s="124"/>
      <c r="I15" s="124">
        <v>885260</v>
      </c>
      <c r="J15" s="131"/>
    </row>
    <row r="16" ht="19.9" customHeight="1" spans="1:13">
      <c r="A16" s="117"/>
      <c r="B16" s="121" t="s">
        <v>77</v>
      </c>
      <c r="C16" s="121" t="s">
        <v>82</v>
      </c>
      <c r="D16" s="121" t="s">
        <v>90</v>
      </c>
      <c r="E16" s="121" t="s">
        <v>67</v>
      </c>
      <c r="F16" s="122" t="s">
        <v>91</v>
      </c>
      <c r="G16" s="123">
        <v>2700000</v>
      </c>
      <c r="H16" s="124"/>
      <c r="I16" s="124">
        <v>2700000</v>
      </c>
      <c r="J16" s="131"/>
      <c r="M16" s="135"/>
    </row>
    <row r="17" ht="19.9" customHeight="1" spans="1:13">
      <c r="A17" s="117"/>
      <c r="B17" s="121" t="s">
        <v>77</v>
      </c>
      <c r="C17" s="121" t="s">
        <v>92</v>
      </c>
      <c r="D17" s="121" t="s">
        <v>79</v>
      </c>
      <c r="E17" s="121" t="s">
        <v>67</v>
      </c>
      <c r="F17" s="122" t="s">
        <v>93</v>
      </c>
      <c r="G17" s="123">
        <v>844920.35</v>
      </c>
      <c r="H17" s="124">
        <v>844920.35</v>
      </c>
      <c r="I17" s="124"/>
      <c r="J17" s="131"/>
      <c r="M17" s="135"/>
    </row>
    <row r="18" ht="19.9" customHeight="1" spans="1:10">
      <c r="A18" s="117"/>
      <c r="B18" s="121" t="s">
        <v>77</v>
      </c>
      <c r="C18" s="121" t="s">
        <v>92</v>
      </c>
      <c r="D18" s="121" t="s">
        <v>94</v>
      </c>
      <c r="E18" s="121" t="s">
        <v>67</v>
      </c>
      <c r="F18" s="122" t="s">
        <v>95</v>
      </c>
      <c r="G18" s="123">
        <v>2897976</v>
      </c>
      <c r="H18" s="124"/>
      <c r="I18" s="124">
        <v>2897976</v>
      </c>
      <c r="J18" s="131"/>
    </row>
    <row r="19" ht="19.9" customHeight="1" spans="1:10">
      <c r="A19" s="117"/>
      <c r="B19" s="121" t="s">
        <v>77</v>
      </c>
      <c r="C19" s="121" t="s">
        <v>92</v>
      </c>
      <c r="D19" s="121" t="s">
        <v>96</v>
      </c>
      <c r="E19" s="121" t="s">
        <v>67</v>
      </c>
      <c r="F19" s="122" t="s">
        <v>97</v>
      </c>
      <c r="G19" s="123">
        <v>1033419.53</v>
      </c>
      <c r="H19" s="124">
        <v>1033419.53</v>
      </c>
      <c r="I19" s="124"/>
      <c r="J19" s="131"/>
    </row>
    <row r="20" ht="19.9" customHeight="1" spans="1:10">
      <c r="A20" s="117"/>
      <c r="B20" s="121" t="s">
        <v>77</v>
      </c>
      <c r="C20" s="121" t="s">
        <v>92</v>
      </c>
      <c r="D20" s="121" t="s">
        <v>90</v>
      </c>
      <c r="E20" s="121" t="s">
        <v>67</v>
      </c>
      <c r="F20" s="122" t="s">
        <v>98</v>
      </c>
      <c r="G20" s="123">
        <v>300000</v>
      </c>
      <c r="H20" s="124"/>
      <c r="I20" s="124">
        <v>300000</v>
      </c>
      <c r="J20" s="131"/>
    </row>
    <row r="21" ht="19.9" customHeight="1" spans="1:10">
      <c r="A21" s="117"/>
      <c r="B21" s="121" t="s">
        <v>99</v>
      </c>
      <c r="C21" s="121" t="s">
        <v>100</v>
      </c>
      <c r="D21" s="121" t="s">
        <v>79</v>
      </c>
      <c r="E21" s="121" t="s">
        <v>67</v>
      </c>
      <c r="F21" s="122" t="s">
        <v>101</v>
      </c>
      <c r="G21" s="123">
        <v>62288.5</v>
      </c>
      <c r="H21" s="124">
        <v>62288.5</v>
      </c>
      <c r="I21" s="124"/>
      <c r="J21" s="131"/>
    </row>
    <row r="22" ht="19.9" customHeight="1" spans="1:10">
      <c r="A22" s="117"/>
      <c r="B22" s="121" t="s">
        <v>99</v>
      </c>
      <c r="C22" s="121" t="s">
        <v>100</v>
      </c>
      <c r="D22" s="121" t="s">
        <v>83</v>
      </c>
      <c r="E22" s="121" t="s">
        <v>67</v>
      </c>
      <c r="F22" s="122" t="s">
        <v>102</v>
      </c>
      <c r="G22" s="123">
        <v>82927.98</v>
      </c>
      <c r="H22" s="124">
        <v>82927.98</v>
      </c>
      <c r="I22" s="124"/>
      <c r="J22" s="131"/>
    </row>
    <row r="23" ht="19.9" customHeight="1" spans="1:10">
      <c r="A23" s="117"/>
      <c r="B23" s="121" t="s">
        <v>99</v>
      </c>
      <c r="C23" s="121" t="s">
        <v>100</v>
      </c>
      <c r="D23" s="121" t="s">
        <v>85</v>
      </c>
      <c r="E23" s="121" t="s">
        <v>67</v>
      </c>
      <c r="F23" s="122" t="s">
        <v>103</v>
      </c>
      <c r="G23" s="123">
        <v>6000</v>
      </c>
      <c r="H23" s="124">
        <v>6000</v>
      </c>
      <c r="I23" s="124"/>
      <c r="J23" s="131"/>
    </row>
    <row r="24" ht="19.9" customHeight="1" spans="1:10">
      <c r="A24" s="117"/>
      <c r="B24" s="121" t="s">
        <v>99</v>
      </c>
      <c r="C24" s="121" t="s">
        <v>100</v>
      </c>
      <c r="D24" s="121" t="s">
        <v>90</v>
      </c>
      <c r="E24" s="121" t="s">
        <v>67</v>
      </c>
      <c r="F24" s="122" t="s">
        <v>104</v>
      </c>
      <c r="G24" s="123">
        <v>85037.13</v>
      </c>
      <c r="H24" s="124">
        <v>85037.13</v>
      </c>
      <c r="I24" s="124"/>
      <c r="J24" s="131"/>
    </row>
    <row r="25" ht="19.9" customHeight="1" spans="1:10">
      <c r="A25" s="117"/>
      <c r="B25" s="121" t="s">
        <v>99</v>
      </c>
      <c r="C25" s="121" t="s">
        <v>105</v>
      </c>
      <c r="D25" s="121" t="s">
        <v>79</v>
      </c>
      <c r="E25" s="121" t="s">
        <v>67</v>
      </c>
      <c r="F25" s="122" t="s">
        <v>106</v>
      </c>
      <c r="G25" s="123">
        <v>350000</v>
      </c>
      <c r="H25" s="124"/>
      <c r="I25" s="124">
        <v>350000</v>
      </c>
      <c r="J25" s="131"/>
    </row>
    <row r="26" ht="19.9" customHeight="1" spans="1:10">
      <c r="A26" s="117"/>
      <c r="B26" s="121" t="s">
        <v>107</v>
      </c>
      <c r="C26" s="121" t="s">
        <v>83</v>
      </c>
      <c r="D26" s="121" t="s">
        <v>79</v>
      </c>
      <c r="E26" s="121" t="s">
        <v>67</v>
      </c>
      <c r="F26" s="122" t="s">
        <v>108</v>
      </c>
      <c r="G26" s="123">
        <v>216263.56</v>
      </c>
      <c r="H26" s="124">
        <v>216263.56</v>
      </c>
      <c r="I26" s="124"/>
      <c r="J26" s="131"/>
    </row>
    <row r="27" ht="8.45" customHeight="1" spans="1:10">
      <c r="A27" s="125"/>
      <c r="B27" s="126"/>
      <c r="C27" s="126"/>
      <c r="D27" s="126"/>
      <c r="E27" s="126"/>
      <c r="F27" s="125"/>
      <c r="G27" s="125"/>
      <c r="H27" s="125"/>
      <c r="I27" s="125"/>
      <c r="J27" s="133"/>
    </row>
  </sheetData>
  <mergeCells count="11">
    <mergeCell ref="B1:D1"/>
    <mergeCell ref="B2:I2"/>
    <mergeCell ref="B3:F3"/>
    <mergeCell ref="B4:F4"/>
    <mergeCell ref="B5:D5"/>
    <mergeCell ref="A10:A26"/>
    <mergeCell ref="E5:E6"/>
    <mergeCell ref="F5:F6"/>
    <mergeCell ref="G4:G6"/>
    <mergeCell ref="H4:H6"/>
    <mergeCell ref="I4:I6"/>
  </mergeCells>
  <pageMargins left="0.75" right="0.75" top="0.270000010728836" bottom="0.270000010728836"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24" activePane="bottomLeft" state="frozen"/>
      <selection/>
      <selection pane="bottomLeft" activeCell="B3" sqref="B3:C3"/>
    </sheetView>
  </sheetViews>
  <sheetFormatPr defaultColWidth="10" defaultRowHeight="13.5"/>
  <cols>
    <col min="1" max="1" width="1.5" customWidth="1"/>
    <col min="2" max="2" width="33.3833333333333" customWidth="1"/>
    <col min="3" max="3" width="16.3833333333333" customWidth="1"/>
    <col min="4" max="4" width="33.3833333333333" customWidth="1"/>
    <col min="5" max="7" width="16.3833333333333" customWidth="1"/>
    <col min="8" max="8" width="18.25" customWidth="1"/>
    <col min="9" max="9" width="1.5" customWidth="1"/>
    <col min="10" max="11" width="9.75" customWidth="1"/>
  </cols>
  <sheetData>
    <row r="1" ht="14.25" customHeight="1" spans="1:9">
      <c r="A1" s="155"/>
      <c r="B1" s="109"/>
      <c r="C1" s="156"/>
      <c r="D1" s="156"/>
      <c r="H1" s="157" t="s">
        <v>109</v>
      </c>
      <c r="I1" s="147" t="s">
        <v>3</v>
      </c>
    </row>
    <row r="2" ht="19.9" customHeight="1" spans="1:9">
      <c r="A2" s="158"/>
      <c r="B2" s="159" t="s">
        <v>110</v>
      </c>
      <c r="C2" s="159"/>
      <c r="D2" s="159"/>
      <c r="E2" s="159"/>
      <c r="F2" s="159"/>
      <c r="G2" s="159"/>
      <c r="H2" s="159"/>
      <c r="I2" s="147"/>
    </row>
    <row r="3" ht="17.1" customHeight="1" spans="1:9">
      <c r="A3" s="158"/>
      <c r="B3" s="114" t="s">
        <v>5</v>
      </c>
      <c r="C3" s="114"/>
      <c r="D3" s="110"/>
      <c r="H3" s="160" t="s">
        <v>6</v>
      </c>
      <c r="I3" s="147"/>
    </row>
    <row r="4" ht="21.4" customHeight="1" spans="1:9">
      <c r="A4" s="158"/>
      <c r="B4" s="139" t="s">
        <v>7</v>
      </c>
      <c r="C4" s="139"/>
      <c r="D4" s="139" t="s">
        <v>8</v>
      </c>
      <c r="E4" s="139"/>
      <c r="F4" s="139"/>
      <c r="G4" s="139"/>
      <c r="H4" s="139"/>
      <c r="I4" s="147"/>
    </row>
    <row r="5" ht="21.4" customHeight="1" spans="1:9">
      <c r="A5" s="158"/>
      <c r="B5" s="139" t="s">
        <v>9</v>
      </c>
      <c r="C5" s="139" t="s">
        <v>10</v>
      </c>
      <c r="D5" s="139" t="s">
        <v>9</v>
      </c>
      <c r="E5" s="139" t="s">
        <v>53</v>
      </c>
      <c r="F5" s="139" t="s">
        <v>111</v>
      </c>
      <c r="G5" s="139" t="s">
        <v>112</v>
      </c>
      <c r="H5" s="139" t="s">
        <v>113</v>
      </c>
      <c r="I5" s="147"/>
    </row>
    <row r="6" ht="19.9" customHeight="1" spans="1:9">
      <c r="A6" s="115"/>
      <c r="B6" s="143" t="s">
        <v>114</v>
      </c>
      <c r="C6" s="145">
        <v>11137086.68</v>
      </c>
      <c r="D6" s="143" t="s">
        <v>115</v>
      </c>
      <c r="E6" s="145">
        <v>11137086.68</v>
      </c>
      <c r="F6" s="145">
        <v>11137086.68</v>
      </c>
      <c r="G6" s="145"/>
      <c r="H6" s="145"/>
      <c r="I6" s="131"/>
    </row>
    <row r="7" ht="19.9" customHeight="1" spans="1:9">
      <c r="A7" s="115"/>
      <c r="B7" s="144" t="s">
        <v>116</v>
      </c>
      <c r="C7" s="145">
        <v>11137086.68</v>
      </c>
      <c r="D7" s="144" t="s">
        <v>117</v>
      </c>
      <c r="E7" s="145"/>
      <c r="F7" s="145"/>
      <c r="G7" s="145"/>
      <c r="H7" s="145"/>
      <c r="I7" s="131"/>
    </row>
    <row r="8" ht="19.9" customHeight="1" spans="1:9">
      <c r="A8" s="115"/>
      <c r="B8" s="144" t="s">
        <v>118</v>
      </c>
      <c r="C8" s="145"/>
      <c r="D8" s="144" t="s">
        <v>119</v>
      </c>
      <c r="E8" s="145"/>
      <c r="F8" s="145"/>
      <c r="G8" s="145"/>
      <c r="H8" s="145"/>
      <c r="I8" s="131"/>
    </row>
    <row r="9" ht="19.9" customHeight="1" spans="1:9">
      <c r="A9" s="115"/>
      <c r="B9" s="144" t="s">
        <v>120</v>
      </c>
      <c r="C9" s="145"/>
      <c r="D9" s="144" t="s">
        <v>121</v>
      </c>
      <c r="E9" s="145"/>
      <c r="F9" s="145"/>
      <c r="G9" s="145"/>
      <c r="H9" s="145"/>
      <c r="I9" s="131"/>
    </row>
    <row r="10" ht="19.9" customHeight="1" spans="1:9">
      <c r="A10" s="115"/>
      <c r="B10" s="143" t="s">
        <v>122</v>
      </c>
      <c r="C10" s="145"/>
      <c r="D10" s="144" t="s">
        <v>123</v>
      </c>
      <c r="E10" s="145"/>
      <c r="F10" s="145"/>
      <c r="G10" s="145"/>
      <c r="H10" s="145"/>
      <c r="I10" s="131"/>
    </row>
    <row r="11" ht="19.9" customHeight="1" spans="1:9">
      <c r="A11" s="115"/>
      <c r="B11" s="144" t="s">
        <v>116</v>
      </c>
      <c r="C11" s="145"/>
      <c r="D11" s="144" t="s">
        <v>124</v>
      </c>
      <c r="E11" s="145"/>
      <c r="F11" s="145"/>
      <c r="G11" s="145"/>
      <c r="H11" s="145"/>
      <c r="I11" s="131"/>
    </row>
    <row r="12" ht="19.9" customHeight="1" spans="1:9">
      <c r="A12" s="115"/>
      <c r="B12" s="144" t="s">
        <v>118</v>
      </c>
      <c r="C12" s="145"/>
      <c r="D12" s="144" t="s">
        <v>125</v>
      </c>
      <c r="E12" s="145"/>
      <c r="F12" s="145"/>
      <c r="G12" s="145"/>
      <c r="H12" s="145"/>
      <c r="I12" s="131"/>
    </row>
    <row r="13" ht="19.9" customHeight="1" spans="1:9">
      <c r="A13" s="115"/>
      <c r="B13" s="144" t="s">
        <v>120</v>
      </c>
      <c r="C13" s="145"/>
      <c r="D13" s="144" t="s">
        <v>126</v>
      </c>
      <c r="E13" s="145"/>
      <c r="F13" s="145"/>
      <c r="G13" s="145"/>
      <c r="H13" s="145"/>
      <c r="I13" s="131"/>
    </row>
    <row r="14" ht="19.9" customHeight="1" spans="1:9">
      <c r="A14" s="115"/>
      <c r="B14" s="144" t="s">
        <v>127</v>
      </c>
      <c r="C14" s="145"/>
      <c r="D14" s="144" t="s">
        <v>128</v>
      </c>
      <c r="E14" s="145">
        <v>10684569.51</v>
      </c>
      <c r="F14" s="145">
        <v>10684569.51</v>
      </c>
      <c r="G14" s="145"/>
      <c r="H14" s="145"/>
      <c r="I14" s="131"/>
    </row>
    <row r="15" ht="19.9" customHeight="1" spans="1:9">
      <c r="A15" s="115"/>
      <c r="B15" s="144" t="s">
        <v>127</v>
      </c>
      <c r="C15" s="145"/>
      <c r="D15" s="144" t="s">
        <v>129</v>
      </c>
      <c r="E15" s="145"/>
      <c r="F15" s="145"/>
      <c r="G15" s="145"/>
      <c r="H15" s="145"/>
      <c r="I15" s="131"/>
    </row>
    <row r="16" ht="19.9" customHeight="1" spans="1:9">
      <c r="A16" s="115"/>
      <c r="B16" s="144" t="s">
        <v>127</v>
      </c>
      <c r="C16" s="145"/>
      <c r="D16" s="144" t="s">
        <v>130</v>
      </c>
      <c r="E16" s="145">
        <v>236253.61</v>
      </c>
      <c r="F16" s="145">
        <v>236253.61</v>
      </c>
      <c r="G16" s="145"/>
      <c r="H16" s="145"/>
      <c r="I16" s="131"/>
    </row>
    <row r="17" ht="19.9" customHeight="1" spans="1:9">
      <c r="A17" s="115"/>
      <c r="B17" s="144" t="s">
        <v>127</v>
      </c>
      <c r="C17" s="145"/>
      <c r="D17" s="144" t="s">
        <v>131</v>
      </c>
      <c r="E17" s="145"/>
      <c r="F17" s="145"/>
      <c r="G17" s="145"/>
      <c r="H17" s="145"/>
      <c r="I17" s="131"/>
    </row>
    <row r="18" ht="19.9" customHeight="1" spans="1:9">
      <c r="A18" s="115"/>
      <c r="B18" s="144" t="s">
        <v>127</v>
      </c>
      <c r="C18" s="145"/>
      <c r="D18" s="144" t="s">
        <v>132</v>
      </c>
      <c r="E18" s="145"/>
      <c r="F18" s="145"/>
      <c r="G18" s="145"/>
      <c r="H18" s="145"/>
      <c r="I18" s="131"/>
    </row>
    <row r="19" ht="19.9" customHeight="1" spans="1:9">
      <c r="A19" s="115"/>
      <c r="B19" s="144" t="s">
        <v>127</v>
      </c>
      <c r="C19" s="145"/>
      <c r="D19" s="144" t="s">
        <v>133</v>
      </c>
      <c r="E19" s="145"/>
      <c r="F19" s="145"/>
      <c r="G19" s="145"/>
      <c r="H19" s="145"/>
      <c r="I19" s="131"/>
    </row>
    <row r="20" ht="19.9" customHeight="1" spans="1:9">
      <c r="A20" s="115"/>
      <c r="B20" s="144" t="s">
        <v>127</v>
      </c>
      <c r="C20" s="145"/>
      <c r="D20" s="144" t="s">
        <v>134</v>
      </c>
      <c r="E20" s="145"/>
      <c r="F20" s="145"/>
      <c r="G20" s="145"/>
      <c r="H20" s="145"/>
      <c r="I20" s="131"/>
    </row>
    <row r="21" ht="19.9" customHeight="1" spans="1:9">
      <c r="A21" s="115"/>
      <c r="B21" s="144" t="s">
        <v>127</v>
      </c>
      <c r="C21" s="145"/>
      <c r="D21" s="144" t="s">
        <v>135</v>
      </c>
      <c r="E21" s="145"/>
      <c r="F21" s="145"/>
      <c r="G21" s="145"/>
      <c r="H21" s="145"/>
      <c r="I21" s="131"/>
    </row>
    <row r="22" ht="19.9" customHeight="1" spans="1:9">
      <c r="A22" s="115"/>
      <c r="B22" s="144" t="s">
        <v>127</v>
      </c>
      <c r="C22" s="145"/>
      <c r="D22" s="144" t="s">
        <v>136</v>
      </c>
      <c r="E22" s="145"/>
      <c r="F22" s="145"/>
      <c r="G22" s="145"/>
      <c r="H22" s="145"/>
      <c r="I22" s="131"/>
    </row>
    <row r="23" ht="19.9" customHeight="1" spans="1:9">
      <c r="A23" s="115"/>
      <c r="B23" s="144" t="s">
        <v>127</v>
      </c>
      <c r="C23" s="145"/>
      <c r="D23" s="144" t="s">
        <v>137</v>
      </c>
      <c r="E23" s="145"/>
      <c r="F23" s="145"/>
      <c r="G23" s="145"/>
      <c r="H23" s="145"/>
      <c r="I23" s="131"/>
    </row>
    <row r="24" ht="19.9" customHeight="1" spans="1:9">
      <c r="A24" s="115"/>
      <c r="B24" s="144" t="s">
        <v>127</v>
      </c>
      <c r="C24" s="145"/>
      <c r="D24" s="144" t="s">
        <v>138</v>
      </c>
      <c r="E24" s="145"/>
      <c r="F24" s="145"/>
      <c r="G24" s="145"/>
      <c r="H24" s="145"/>
      <c r="I24" s="131"/>
    </row>
    <row r="25" ht="19.9" customHeight="1" spans="1:9">
      <c r="A25" s="115"/>
      <c r="B25" s="144" t="s">
        <v>127</v>
      </c>
      <c r="C25" s="145"/>
      <c r="D25" s="144" t="s">
        <v>139</v>
      </c>
      <c r="E25" s="145"/>
      <c r="F25" s="145"/>
      <c r="G25" s="145"/>
      <c r="H25" s="145"/>
      <c r="I25" s="131"/>
    </row>
    <row r="26" ht="19.9" customHeight="1" spans="1:9">
      <c r="A26" s="115"/>
      <c r="B26" s="144" t="s">
        <v>127</v>
      </c>
      <c r="C26" s="145"/>
      <c r="D26" s="144" t="s">
        <v>140</v>
      </c>
      <c r="E26" s="145">
        <v>216263.56</v>
      </c>
      <c r="F26" s="145">
        <v>216263.56</v>
      </c>
      <c r="G26" s="145"/>
      <c r="H26" s="145"/>
      <c r="I26" s="131"/>
    </row>
    <row r="27" ht="19.9" customHeight="1" spans="1:9">
      <c r="A27" s="115"/>
      <c r="B27" s="144" t="s">
        <v>127</v>
      </c>
      <c r="C27" s="145"/>
      <c r="D27" s="144" t="s">
        <v>141</v>
      </c>
      <c r="E27" s="145"/>
      <c r="F27" s="145"/>
      <c r="G27" s="145"/>
      <c r="H27" s="145"/>
      <c r="I27" s="131"/>
    </row>
    <row r="28" ht="19.9" customHeight="1" spans="1:9">
      <c r="A28" s="115"/>
      <c r="B28" s="144" t="s">
        <v>127</v>
      </c>
      <c r="C28" s="145"/>
      <c r="D28" s="144" t="s">
        <v>142</v>
      </c>
      <c r="E28" s="145"/>
      <c r="F28" s="145"/>
      <c r="G28" s="145"/>
      <c r="H28" s="145"/>
      <c r="I28" s="131"/>
    </row>
    <row r="29" ht="19.9" customHeight="1" spans="1:9">
      <c r="A29" s="115"/>
      <c r="B29" s="144" t="s">
        <v>127</v>
      </c>
      <c r="C29" s="145"/>
      <c r="D29" s="144" t="s">
        <v>143</v>
      </c>
      <c r="E29" s="145"/>
      <c r="F29" s="145"/>
      <c r="G29" s="145"/>
      <c r="H29" s="145"/>
      <c r="I29" s="131"/>
    </row>
    <row r="30" ht="19.9" customHeight="1" spans="1:9">
      <c r="A30" s="115"/>
      <c r="B30" s="144" t="s">
        <v>127</v>
      </c>
      <c r="C30" s="145"/>
      <c r="D30" s="144" t="s">
        <v>144</v>
      </c>
      <c r="E30" s="145"/>
      <c r="F30" s="145"/>
      <c r="G30" s="145"/>
      <c r="H30" s="145"/>
      <c r="I30" s="131"/>
    </row>
    <row r="31" ht="19.9" customHeight="1" spans="1:9">
      <c r="A31" s="115"/>
      <c r="B31" s="144" t="s">
        <v>127</v>
      </c>
      <c r="C31" s="145"/>
      <c r="D31" s="144" t="s">
        <v>145</v>
      </c>
      <c r="E31" s="145"/>
      <c r="F31" s="145"/>
      <c r="G31" s="145"/>
      <c r="H31" s="145"/>
      <c r="I31" s="131"/>
    </row>
    <row r="32" ht="19.9" customHeight="1" spans="1:9">
      <c r="A32" s="115"/>
      <c r="B32" s="144" t="s">
        <v>127</v>
      </c>
      <c r="C32" s="145"/>
      <c r="D32" s="144" t="s">
        <v>146</v>
      </c>
      <c r="E32" s="145"/>
      <c r="F32" s="145"/>
      <c r="G32" s="145"/>
      <c r="H32" s="145"/>
      <c r="I32" s="131"/>
    </row>
    <row r="33" ht="19.9" customHeight="1" spans="1:9">
      <c r="A33" s="115"/>
      <c r="B33" s="144" t="s">
        <v>127</v>
      </c>
      <c r="C33" s="145"/>
      <c r="D33" s="144" t="s">
        <v>147</v>
      </c>
      <c r="E33" s="145"/>
      <c r="F33" s="145"/>
      <c r="G33" s="145"/>
      <c r="H33" s="145"/>
      <c r="I33" s="131"/>
    </row>
    <row r="34" ht="19.9" customHeight="1" spans="1:9">
      <c r="A34" s="115"/>
      <c r="B34" s="144" t="s">
        <v>127</v>
      </c>
      <c r="C34" s="145"/>
      <c r="D34" s="144" t="s">
        <v>148</v>
      </c>
      <c r="E34" s="145"/>
      <c r="F34" s="145"/>
      <c r="G34" s="145"/>
      <c r="H34" s="145"/>
      <c r="I34" s="131"/>
    </row>
    <row r="35" ht="8.45" customHeight="1" spans="1:9">
      <c r="A35" s="161"/>
      <c r="B35" s="161"/>
      <c r="C35" s="161"/>
      <c r="D35" s="110"/>
      <c r="E35" s="161"/>
      <c r="F35" s="161"/>
      <c r="G35" s="161"/>
      <c r="H35" s="161"/>
      <c r="I35" s="148"/>
    </row>
  </sheetData>
  <mergeCells count="6">
    <mergeCell ref="B2:H2"/>
    <mergeCell ref="B3:C3"/>
    <mergeCell ref="B4:C4"/>
    <mergeCell ref="D4:H4"/>
    <mergeCell ref="A7:A9"/>
    <mergeCell ref="A11:A34"/>
  </mergeCells>
  <pageMargins left="0.751388888888889" right="0.751388888888889" top="0.271527777777778" bottom="0.271527777777778" header="0" footer="0"/>
  <pageSetup paperSize="9" scale="81"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4"/>
  <sheetViews>
    <sheetView workbookViewId="0">
      <pane ySplit="6" topLeftCell="A7" activePane="bottomLeft" state="frozen"/>
      <selection/>
      <selection pane="bottomLeft" activeCell="AC16" sqref="AC16"/>
    </sheetView>
  </sheetViews>
  <sheetFormatPr defaultColWidth="10" defaultRowHeight="13.5"/>
  <cols>
    <col min="1" max="1" width="1.5" customWidth="1"/>
    <col min="2" max="3" width="6.13333333333333" customWidth="1"/>
    <col min="4" max="4" width="13.3833333333333" customWidth="1"/>
    <col min="5" max="5" width="41" customWidth="1"/>
    <col min="6" max="8" width="16.5" customWidth="1"/>
    <col min="9" max="9" width="15.25" customWidth="1"/>
    <col min="10" max="10" width="16.5" customWidth="1"/>
    <col min="11" max="11" width="10.25" customWidth="1"/>
    <col min="12" max="12" width="13.75" customWidth="1"/>
    <col min="13" max="13" width="13.25" customWidth="1"/>
    <col min="14" max="26" width="10.25" customWidth="1"/>
    <col min="27" max="28" width="15.25" customWidth="1"/>
    <col min="29" max="29" width="10.25" customWidth="1"/>
    <col min="30" max="30" width="15.25" customWidth="1"/>
    <col min="31" max="39" width="10.25" customWidth="1"/>
    <col min="40" max="40" width="1.5" customWidth="1"/>
    <col min="41" max="41" width="9.75" customWidth="1"/>
  </cols>
  <sheetData>
    <row r="1" ht="14.25" customHeight="1" spans="1:40">
      <c r="A1" s="109"/>
      <c r="B1" s="109"/>
      <c r="C1" s="109"/>
      <c r="D1" s="136"/>
      <c r="E1" s="136"/>
      <c r="F1" s="108"/>
      <c r="G1" s="108"/>
      <c r="H1" s="108"/>
      <c r="I1" s="136"/>
      <c r="J1" s="136"/>
      <c r="K1" s="108"/>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7" t="s">
        <v>149</v>
      </c>
      <c r="AN1" s="153"/>
    </row>
    <row r="2" ht="19.9" customHeight="1" spans="1:40">
      <c r="A2" s="108"/>
      <c r="B2" s="112" t="s">
        <v>150</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53"/>
    </row>
    <row r="3" ht="17.1" customHeight="1" spans="1:40">
      <c r="A3" s="113"/>
      <c r="B3" s="114" t="s">
        <v>5</v>
      </c>
      <c r="C3" s="114"/>
      <c r="D3" s="114"/>
      <c r="E3" s="114"/>
      <c r="F3" s="150"/>
      <c r="G3" s="113"/>
      <c r="H3" s="138"/>
      <c r="I3" s="150"/>
      <c r="J3" s="150"/>
      <c r="K3" s="152"/>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38" t="s">
        <v>6</v>
      </c>
      <c r="AM3" s="138"/>
      <c r="AN3" s="154"/>
    </row>
    <row r="4" ht="21.4" customHeight="1" spans="1:40">
      <c r="A4" s="115"/>
      <c r="B4" s="139" t="s">
        <v>9</v>
      </c>
      <c r="C4" s="139"/>
      <c r="D4" s="139"/>
      <c r="E4" s="139"/>
      <c r="F4" s="139" t="s">
        <v>151</v>
      </c>
      <c r="G4" s="139" t="s">
        <v>152</v>
      </c>
      <c r="H4" s="139"/>
      <c r="I4" s="139"/>
      <c r="J4" s="139"/>
      <c r="K4" s="139"/>
      <c r="L4" s="139"/>
      <c r="M4" s="139"/>
      <c r="N4" s="139"/>
      <c r="O4" s="139"/>
      <c r="P4" s="139"/>
      <c r="Q4" s="139" t="s">
        <v>153</v>
      </c>
      <c r="R4" s="139"/>
      <c r="S4" s="139"/>
      <c r="T4" s="139"/>
      <c r="U4" s="139"/>
      <c r="V4" s="139"/>
      <c r="W4" s="139"/>
      <c r="X4" s="139"/>
      <c r="Y4" s="139"/>
      <c r="Z4" s="139"/>
      <c r="AA4" s="139" t="s">
        <v>154</v>
      </c>
      <c r="AB4" s="139"/>
      <c r="AC4" s="139"/>
      <c r="AD4" s="139"/>
      <c r="AE4" s="139"/>
      <c r="AF4" s="139"/>
      <c r="AG4" s="139"/>
      <c r="AH4" s="139"/>
      <c r="AI4" s="139"/>
      <c r="AJ4" s="139"/>
      <c r="AK4" s="139"/>
      <c r="AL4" s="139"/>
      <c r="AM4" s="139"/>
      <c r="AN4" s="147"/>
    </row>
    <row r="5" ht="21.4" customHeight="1" spans="1:40">
      <c r="A5" s="115"/>
      <c r="B5" s="139" t="s">
        <v>72</v>
      </c>
      <c r="C5" s="139"/>
      <c r="D5" s="139" t="s">
        <v>64</v>
      </c>
      <c r="E5" s="139" t="s">
        <v>65</v>
      </c>
      <c r="F5" s="139"/>
      <c r="G5" s="139" t="s">
        <v>53</v>
      </c>
      <c r="H5" s="139" t="s">
        <v>155</v>
      </c>
      <c r="I5" s="139"/>
      <c r="J5" s="139"/>
      <c r="K5" s="139" t="s">
        <v>156</v>
      </c>
      <c r="L5" s="139"/>
      <c r="M5" s="139"/>
      <c r="N5" s="139" t="s">
        <v>157</v>
      </c>
      <c r="O5" s="139"/>
      <c r="P5" s="139"/>
      <c r="Q5" s="139" t="s">
        <v>53</v>
      </c>
      <c r="R5" s="139" t="s">
        <v>155</v>
      </c>
      <c r="S5" s="139"/>
      <c r="T5" s="139"/>
      <c r="U5" s="139" t="s">
        <v>156</v>
      </c>
      <c r="V5" s="139"/>
      <c r="W5" s="139"/>
      <c r="X5" s="139" t="s">
        <v>157</v>
      </c>
      <c r="Y5" s="139"/>
      <c r="Z5" s="139"/>
      <c r="AA5" s="139" t="s">
        <v>53</v>
      </c>
      <c r="AB5" s="139" t="s">
        <v>155</v>
      </c>
      <c r="AC5" s="139"/>
      <c r="AD5" s="139"/>
      <c r="AE5" s="139" t="s">
        <v>156</v>
      </c>
      <c r="AF5" s="139"/>
      <c r="AG5" s="139"/>
      <c r="AH5" s="139" t="s">
        <v>157</v>
      </c>
      <c r="AI5" s="139"/>
      <c r="AJ5" s="139"/>
      <c r="AK5" s="139" t="s">
        <v>158</v>
      </c>
      <c r="AL5" s="139"/>
      <c r="AM5" s="139"/>
      <c r="AN5" s="147"/>
    </row>
    <row r="6" ht="21.4" customHeight="1" spans="1:40">
      <c r="A6" s="110"/>
      <c r="B6" s="139" t="s">
        <v>73</v>
      </c>
      <c r="C6" s="139" t="s">
        <v>74</v>
      </c>
      <c r="D6" s="139"/>
      <c r="E6" s="139"/>
      <c r="F6" s="139"/>
      <c r="G6" s="139"/>
      <c r="H6" s="139" t="s">
        <v>159</v>
      </c>
      <c r="I6" s="139" t="s">
        <v>70</v>
      </c>
      <c r="J6" s="139" t="s">
        <v>71</v>
      </c>
      <c r="K6" s="139" t="s">
        <v>159</v>
      </c>
      <c r="L6" s="139" t="s">
        <v>70</v>
      </c>
      <c r="M6" s="139" t="s">
        <v>71</v>
      </c>
      <c r="N6" s="139" t="s">
        <v>159</v>
      </c>
      <c r="O6" s="139" t="s">
        <v>70</v>
      </c>
      <c r="P6" s="139" t="s">
        <v>71</v>
      </c>
      <c r="Q6" s="139"/>
      <c r="R6" s="139" t="s">
        <v>159</v>
      </c>
      <c r="S6" s="139" t="s">
        <v>70</v>
      </c>
      <c r="T6" s="139" t="s">
        <v>71</v>
      </c>
      <c r="U6" s="139" t="s">
        <v>159</v>
      </c>
      <c r="V6" s="139" t="s">
        <v>70</v>
      </c>
      <c r="W6" s="139" t="s">
        <v>71</v>
      </c>
      <c r="X6" s="139" t="s">
        <v>159</v>
      </c>
      <c r="Y6" s="139" t="s">
        <v>70</v>
      </c>
      <c r="Z6" s="139" t="s">
        <v>71</v>
      </c>
      <c r="AA6" s="139"/>
      <c r="AB6" s="139" t="s">
        <v>159</v>
      </c>
      <c r="AC6" s="139" t="s">
        <v>70</v>
      </c>
      <c r="AD6" s="139" t="s">
        <v>71</v>
      </c>
      <c r="AE6" s="139" t="s">
        <v>159</v>
      </c>
      <c r="AF6" s="139" t="s">
        <v>70</v>
      </c>
      <c r="AG6" s="139" t="s">
        <v>71</v>
      </c>
      <c r="AH6" s="139" t="s">
        <v>159</v>
      </c>
      <c r="AI6" s="139" t="s">
        <v>70</v>
      </c>
      <c r="AJ6" s="139" t="s">
        <v>71</v>
      </c>
      <c r="AK6" s="139" t="s">
        <v>159</v>
      </c>
      <c r="AL6" s="139" t="s">
        <v>70</v>
      </c>
      <c r="AM6" s="139" t="s">
        <v>71</v>
      </c>
      <c r="AN6" s="147"/>
    </row>
    <row r="7" ht="19.9" customHeight="1" spans="1:40">
      <c r="A7" s="115"/>
      <c r="B7" s="140"/>
      <c r="C7" s="140"/>
      <c r="D7" s="140"/>
      <c r="E7" s="119" t="s">
        <v>66</v>
      </c>
      <c r="F7" s="141">
        <v>11137086.68</v>
      </c>
      <c r="G7" s="141">
        <v>11137086.68</v>
      </c>
      <c r="H7" s="141">
        <v>11137086.68</v>
      </c>
      <c r="I7" s="141">
        <v>2603850.68</v>
      </c>
      <c r="J7" s="141">
        <v>8533236</v>
      </c>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7"/>
    </row>
    <row r="8" ht="19.9" customHeight="1" spans="1:40">
      <c r="A8" s="115"/>
      <c r="B8" s="142" t="s">
        <v>23</v>
      </c>
      <c r="C8" s="142" t="s">
        <v>23</v>
      </c>
      <c r="D8" s="143"/>
      <c r="E8" s="144" t="s">
        <v>23</v>
      </c>
      <c r="F8" s="145">
        <v>11137086.68</v>
      </c>
      <c r="G8" s="145">
        <v>11137086.68</v>
      </c>
      <c r="H8" s="145">
        <v>11137086.68</v>
      </c>
      <c r="I8" s="145">
        <v>2603850.68</v>
      </c>
      <c r="J8" s="145">
        <v>8533236</v>
      </c>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7"/>
    </row>
    <row r="9" ht="19.9" customHeight="1" spans="1:40">
      <c r="A9" s="115"/>
      <c r="B9" s="142" t="s">
        <v>23</v>
      </c>
      <c r="C9" s="142" t="s">
        <v>23</v>
      </c>
      <c r="D9" s="143"/>
      <c r="E9" s="144" t="s">
        <v>160</v>
      </c>
      <c r="F9" s="145">
        <v>11137086.68</v>
      </c>
      <c r="G9" s="145">
        <v>11137086.68</v>
      </c>
      <c r="H9" s="145">
        <f>H10+H21+H39</f>
        <v>11137086.68</v>
      </c>
      <c r="I9" s="145">
        <f>I10+I21+I39</f>
        <v>2603850.68</v>
      </c>
      <c r="J9" s="145">
        <f>J10+J39+J21</f>
        <v>8533236</v>
      </c>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7"/>
    </row>
    <row r="10" ht="19.9" customHeight="1" spans="1:40">
      <c r="A10" s="115"/>
      <c r="B10" s="142" t="s">
        <v>23</v>
      </c>
      <c r="C10" s="142" t="s">
        <v>23</v>
      </c>
      <c r="D10" s="143"/>
      <c r="E10" s="144" t="s">
        <v>161</v>
      </c>
      <c r="F10" s="145">
        <v>2482427.15</v>
      </c>
      <c r="G10" s="145">
        <v>2482427.15</v>
      </c>
      <c r="H10" s="145">
        <v>2482427.15</v>
      </c>
      <c r="I10" s="145">
        <v>2382427.15</v>
      </c>
      <c r="J10" s="145">
        <v>100000</v>
      </c>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7"/>
    </row>
    <row r="11" ht="19.9" customHeight="1" spans="1:40">
      <c r="A11" s="115"/>
      <c r="B11" s="151" t="s">
        <v>162</v>
      </c>
      <c r="C11" s="142" t="s">
        <v>163</v>
      </c>
      <c r="D11" s="143" t="s">
        <v>67</v>
      </c>
      <c r="E11" s="144" t="s">
        <v>164</v>
      </c>
      <c r="F11" s="145">
        <v>645468</v>
      </c>
      <c r="G11" s="145">
        <v>645468</v>
      </c>
      <c r="H11" s="145">
        <v>645468</v>
      </c>
      <c r="I11" s="145">
        <v>645468</v>
      </c>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7"/>
    </row>
    <row r="12" ht="19.9" customHeight="1" spans="2:40">
      <c r="B12" s="151" t="s">
        <v>162</v>
      </c>
      <c r="C12" s="142" t="s">
        <v>165</v>
      </c>
      <c r="D12" s="143" t="s">
        <v>67</v>
      </c>
      <c r="E12" s="144" t="s">
        <v>166</v>
      </c>
      <c r="F12" s="145">
        <v>322668</v>
      </c>
      <c r="G12" s="145">
        <v>322668</v>
      </c>
      <c r="H12" s="145">
        <v>322668</v>
      </c>
      <c r="I12" s="145">
        <v>322668</v>
      </c>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7"/>
    </row>
    <row r="13" ht="19.9" customHeight="1" spans="2:40">
      <c r="B13" s="151" t="s">
        <v>162</v>
      </c>
      <c r="C13" s="142" t="s">
        <v>167</v>
      </c>
      <c r="D13" s="143" t="s">
        <v>67</v>
      </c>
      <c r="E13" s="144" t="s">
        <v>168</v>
      </c>
      <c r="F13" s="145">
        <v>214484</v>
      </c>
      <c r="G13" s="145">
        <v>214484</v>
      </c>
      <c r="H13" s="145">
        <v>214484</v>
      </c>
      <c r="I13" s="145">
        <v>214484</v>
      </c>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7"/>
    </row>
    <row r="14" ht="19.9" customHeight="1" spans="2:40">
      <c r="B14" s="151" t="s">
        <v>162</v>
      </c>
      <c r="C14" s="142" t="s">
        <v>169</v>
      </c>
      <c r="D14" s="143" t="s">
        <v>67</v>
      </c>
      <c r="E14" s="144" t="s">
        <v>170</v>
      </c>
      <c r="F14" s="145">
        <v>466182.86</v>
      </c>
      <c r="G14" s="145">
        <v>466182.86</v>
      </c>
      <c r="H14" s="145">
        <v>466182.86</v>
      </c>
      <c r="I14" s="145">
        <v>466182.86</v>
      </c>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7"/>
    </row>
    <row r="15" ht="19.9" customHeight="1" spans="2:40">
      <c r="B15" s="151" t="s">
        <v>162</v>
      </c>
      <c r="C15" s="142" t="s">
        <v>171</v>
      </c>
      <c r="D15" s="143" t="s">
        <v>67</v>
      </c>
      <c r="E15" s="144" t="s">
        <v>172</v>
      </c>
      <c r="F15" s="145">
        <v>266323.66</v>
      </c>
      <c r="G15" s="145">
        <v>266323.66</v>
      </c>
      <c r="H15" s="145">
        <v>266323.66</v>
      </c>
      <c r="I15" s="145">
        <v>266323.66</v>
      </c>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7"/>
    </row>
    <row r="16" ht="19.9" customHeight="1" spans="2:40">
      <c r="B16" s="151" t="s">
        <v>162</v>
      </c>
      <c r="C16" s="142" t="s">
        <v>173</v>
      </c>
      <c r="D16" s="143" t="s">
        <v>67</v>
      </c>
      <c r="E16" s="144" t="s">
        <v>174</v>
      </c>
      <c r="F16" s="145">
        <v>145216.48</v>
      </c>
      <c r="G16" s="145">
        <v>145216.48</v>
      </c>
      <c r="H16" s="145">
        <v>145216.48</v>
      </c>
      <c r="I16" s="145">
        <v>145216.48</v>
      </c>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7"/>
    </row>
    <row r="17" ht="19.9" customHeight="1" spans="2:40">
      <c r="B17" s="151" t="s">
        <v>162</v>
      </c>
      <c r="C17" s="142" t="s">
        <v>175</v>
      </c>
      <c r="D17" s="143" t="s">
        <v>67</v>
      </c>
      <c r="E17" s="144" t="s">
        <v>176</v>
      </c>
      <c r="F17" s="145">
        <v>81437.13</v>
      </c>
      <c r="G17" s="145">
        <v>81437.13</v>
      </c>
      <c r="H17" s="145">
        <v>81437.13</v>
      </c>
      <c r="I17" s="145">
        <v>81437.13</v>
      </c>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7"/>
    </row>
    <row r="18" ht="19.9" customHeight="1" spans="2:40">
      <c r="B18" s="151" t="s">
        <v>162</v>
      </c>
      <c r="C18" s="142" t="s">
        <v>177</v>
      </c>
      <c r="D18" s="143" t="s">
        <v>67</v>
      </c>
      <c r="E18" s="144" t="s">
        <v>178</v>
      </c>
      <c r="F18" s="145">
        <v>14783.46</v>
      </c>
      <c r="G18" s="145">
        <v>14783.46</v>
      </c>
      <c r="H18" s="145">
        <v>14783.46</v>
      </c>
      <c r="I18" s="145">
        <v>14783.46</v>
      </c>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7"/>
    </row>
    <row r="19" ht="19.9" customHeight="1" spans="2:40">
      <c r="B19" s="151" t="s">
        <v>162</v>
      </c>
      <c r="C19" s="142" t="s">
        <v>179</v>
      </c>
      <c r="D19" s="143" t="s">
        <v>67</v>
      </c>
      <c r="E19" s="144" t="s">
        <v>180</v>
      </c>
      <c r="F19" s="145">
        <v>216263.56</v>
      </c>
      <c r="G19" s="145">
        <v>216263.56</v>
      </c>
      <c r="H19" s="145">
        <v>216263.56</v>
      </c>
      <c r="I19" s="145">
        <v>216263.56</v>
      </c>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7"/>
    </row>
    <row r="20" ht="19.9" customHeight="1" spans="2:40">
      <c r="B20" s="151" t="s">
        <v>162</v>
      </c>
      <c r="C20" s="142" t="s">
        <v>181</v>
      </c>
      <c r="D20" s="143" t="s">
        <v>67</v>
      </c>
      <c r="E20" s="144" t="s">
        <v>182</v>
      </c>
      <c r="F20" s="145">
        <v>109600</v>
      </c>
      <c r="G20" s="145">
        <v>109600</v>
      </c>
      <c r="H20" s="145">
        <v>109600</v>
      </c>
      <c r="I20" s="145">
        <v>9600</v>
      </c>
      <c r="J20" s="145">
        <v>100000</v>
      </c>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7"/>
    </row>
    <row r="21" ht="19.9" customHeight="1" spans="2:40">
      <c r="B21" s="142" t="s">
        <v>23</v>
      </c>
      <c r="C21" s="142" t="s">
        <v>23</v>
      </c>
      <c r="D21" s="143"/>
      <c r="E21" s="144" t="s">
        <v>183</v>
      </c>
      <c r="F21" s="145">
        <f>G21</f>
        <v>1677242.56</v>
      </c>
      <c r="G21" s="145">
        <f>G22+G23+G24+G25+G26+G27+G28+G29+G30+G31+G32+G33+G34+G35+G36+G37+G38</f>
        <v>1677242.56</v>
      </c>
      <c r="H21" s="145">
        <f>I21+J21</f>
        <v>1677242.56</v>
      </c>
      <c r="I21" s="145">
        <f>I22+I23+I24+I25+I26+I27+I28+I30+I31+I32+I33+I34+I35+I36+I37+I38</f>
        <v>215693.56</v>
      </c>
      <c r="J21" s="145">
        <f>J22+J23+J24+J25+J28+J29+J30+J33+J34</f>
        <v>1461549</v>
      </c>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7"/>
    </row>
    <row r="22" ht="19.9" customHeight="1" spans="1:40">
      <c r="A22" s="115"/>
      <c r="B22" s="151" t="s">
        <v>184</v>
      </c>
      <c r="C22" s="142" t="s">
        <v>163</v>
      </c>
      <c r="D22" s="143" t="s">
        <v>67</v>
      </c>
      <c r="E22" s="144" t="s">
        <v>185</v>
      </c>
      <c r="F22" s="145">
        <v>40500</v>
      </c>
      <c r="G22" s="145">
        <v>40500</v>
      </c>
      <c r="H22" s="145">
        <v>40500</v>
      </c>
      <c r="I22" s="145">
        <v>25500</v>
      </c>
      <c r="J22" s="145">
        <v>15000</v>
      </c>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7"/>
    </row>
    <row r="23" ht="19.9" customHeight="1" spans="2:40">
      <c r="B23" s="151" t="s">
        <v>184</v>
      </c>
      <c r="C23" s="142" t="s">
        <v>165</v>
      </c>
      <c r="D23" s="143" t="s">
        <v>67</v>
      </c>
      <c r="E23" s="144" t="s">
        <v>186</v>
      </c>
      <c r="F23" s="145">
        <v>9000</v>
      </c>
      <c r="G23" s="145">
        <v>9000</v>
      </c>
      <c r="H23" s="145">
        <v>9000</v>
      </c>
      <c r="I23" s="145">
        <v>4000</v>
      </c>
      <c r="J23" s="145">
        <v>5000</v>
      </c>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7"/>
    </row>
    <row r="24" ht="19.9" customHeight="1" spans="2:40">
      <c r="B24" s="151" t="s">
        <v>184</v>
      </c>
      <c r="C24" s="142" t="s">
        <v>187</v>
      </c>
      <c r="D24" s="143" t="s">
        <v>67</v>
      </c>
      <c r="E24" s="144" t="s">
        <v>188</v>
      </c>
      <c r="F24" s="145">
        <v>24550</v>
      </c>
      <c r="G24" s="145">
        <v>24550</v>
      </c>
      <c r="H24" s="145">
        <v>24550</v>
      </c>
      <c r="I24" s="145">
        <v>4550</v>
      </c>
      <c r="J24" s="145">
        <v>20000</v>
      </c>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7"/>
    </row>
    <row r="25" ht="19.9" customHeight="1" spans="2:40">
      <c r="B25" s="151" t="s">
        <v>184</v>
      </c>
      <c r="C25" s="142" t="s">
        <v>189</v>
      </c>
      <c r="D25" s="143" t="s">
        <v>67</v>
      </c>
      <c r="E25" s="144" t="s">
        <v>190</v>
      </c>
      <c r="F25" s="145">
        <v>15850</v>
      </c>
      <c r="G25" s="145">
        <v>15850</v>
      </c>
      <c r="H25" s="145">
        <v>15850</v>
      </c>
      <c r="I25" s="145">
        <v>5850</v>
      </c>
      <c r="J25" s="145">
        <v>10000</v>
      </c>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7"/>
    </row>
    <row r="26" ht="19.9" customHeight="1" spans="2:40">
      <c r="B26" s="151" t="s">
        <v>184</v>
      </c>
      <c r="C26" s="142" t="s">
        <v>169</v>
      </c>
      <c r="D26" s="143" t="s">
        <v>67</v>
      </c>
      <c r="E26" s="144" t="s">
        <v>191</v>
      </c>
      <c r="F26" s="145">
        <v>5200</v>
      </c>
      <c r="G26" s="145">
        <v>5200</v>
      </c>
      <c r="H26" s="145">
        <v>5200</v>
      </c>
      <c r="I26" s="145">
        <v>5200</v>
      </c>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7"/>
    </row>
    <row r="27" ht="19.9" customHeight="1" spans="2:40">
      <c r="B27" s="151" t="s">
        <v>184</v>
      </c>
      <c r="C27" s="142" t="s">
        <v>175</v>
      </c>
      <c r="D27" s="143" t="s">
        <v>67</v>
      </c>
      <c r="E27" s="144" t="s">
        <v>192</v>
      </c>
      <c r="F27" s="145">
        <v>39000</v>
      </c>
      <c r="G27" s="145">
        <v>39000</v>
      </c>
      <c r="H27" s="145">
        <v>39000</v>
      </c>
      <c r="I27" s="145">
        <v>39000</v>
      </c>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7"/>
    </row>
    <row r="28" ht="19.9" customHeight="1" spans="2:40">
      <c r="B28" s="151" t="s">
        <v>184</v>
      </c>
      <c r="C28" s="142" t="s">
        <v>179</v>
      </c>
      <c r="D28" s="143" t="s">
        <v>67</v>
      </c>
      <c r="E28" s="144" t="s">
        <v>193</v>
      </c>
      <c r="F28" s="145">
        <v>337300</v>
      </c>
      <c r="G28" s="145">
        <v>337300</v>
      </c>
      <c r="H28" s="145">
        <f>I28+J28</f>
        <v>337300</v>
      </c>
      <c r="I28" s="145">
        <v>3700</v>
      </c>
      <c r="J28" s="145">
        <v>333600</v>
      </c>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7"/>
    </row>
    <row r="29" ht="19.9" customHeight="1" spans="2:40">
      <c r="B29" s="151" t="s">
        <v>184</v>
      </c>
      <c r="C29" s="142" t="s">
        <v>181</v>
      </c>
      <c r="D29" s="143" t="s">
        <v>67</v>
      </c>
      <c r="E29" s="144" t="s">
        <v>194</v>
      </c>
      <c r="F29" s="145">
        <v>5000</v>
      </c>
      <c r="G29" s="145">
        <v>5000</v>
      </c>
      <c r="H29" s="145">
        <v>5000</v>
      </c>
      <c r="I29" s="145"/>
      <c r="J29" s="145">
        <v>5000</v>
      </c>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7"/>
    </row>
    <row r="30" ht="19.9" customHeight="1" spans="2:40">
      <c r="B30" s="151" t="s">
        <v>184</v>
      </c>
      <c r="C30" s="142" t="s">
        <v>195</v>
      </c>
      <c r="D30" s="143" t="s">
        <v>67</v>
      </c>
      <c r="E30" s="144" t="s">
        <v>196</v>
      </c>
      <c r="F30" s="145">
        <v>8500</v>
      </c>
      <c r="G30" s="145">
        <v>8500</v>
      </c>
      <c r="H30" s="145">
        <v>8500</v>
      </c>
      <c r="I30" s="145">
        <v>3500</v>
      </c>
      <c r="J30" s="145">
        <v>5000</v>
      </c>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7"/>
    </row>
    <row r="31" ht="19.9" customHeight="1" spans="2:40">
      <c r="B31" s="151" t="s">
        <v>184</v>
      </c>
      <c r="C31" s="142" t="s">
        <v>197</v>
      </c>
      <c r="D31" s="143" t="s">
        <v>67</v>
      </c>
      <c r="E31" s="144" t="s">
        <v>198</v>
      </c>
      <c r="F31" s="145">
        <v>1300</v>
      </c>
      <c r="G31" s="145">
        <v>1300</v>
      </c>
      <c r="H31" s="145">
        <v>1300</v>
      </c>
      <c r="I31" s="145">
        <v>1300</v>
      </c>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7"/>
    </row>
    <row r="32" ht="19.9" customHeight="1" spans="2:40">
      <c r="B32" s="151" t="s">
        <v>184</v>
      </c>
      <c r="C32" s="142" t="s">
        <v>199</v>
      </c>
      <c r="D32" s="143" t="s">
        <v>67</v>
      </c>
      <c r="E32" s="144" t="s">
        <v>200</v>
      </c>
      <c r="F32" s="145">
        <v>1800</v>
      </c>
      <c r="G32" s="145">
        <v>1800</v>
      </c>
      <c r="H32" s="145">
        <v>1800</v>
      </c>
      <c r="I32" s="145">
        <v>1800</v>
      </c>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7"/>
    </row>
    <row r="33" ht="19.9" customHeight="1" spans="2:40">
      <c r="B33" s="151" t="s">
        <v>184</v>
      </c>
      <c r="C33" s="142" t="s">
        <v>201</v>
      </c>
      <c r="D33" s="143" t="s">
        <v>67</v>
      </c>
      <c r="E33" s="144" t="s">
        <v>202</v>
      </c>
      <c r="F33" s="145">
        <v>86400</v>
      </c>
      <c r="G33" s="145">
        <v>86400</v>
      </c>
      <c r="H33" s="145">
        <v>86400</v>
      </c>
      <c r="I33" s="145">
        <v>6400</v>
      </c>
      <c r="J33" s="145">
        <v>80000</v>
      </c>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7"/>
    </row>
    <row r="34" ht="19.9" customHeight="1" spans="2:40">
      <c r="B34" s="151" t="s">
        <v>184</v>
      </c>
      <c r="C34" s="142" t="s">
        <v>203</v>
      </c>
      <c r="D34" s="143" t="s">
        <v>67</v>
      </c>
      <c r="E34" s="144" t="s">
        <v>204</v>
      </c>
      <c r="F34" s="145">
        <v>989949</v>
      </c>
      <c r="G34" s="145">
        <v>989949</v>
      </c>
      <c r="H34" s="145">
        <f>I34+J34</f>
        <v>989949</v>
      </c>
      <c r="I34" s="145">
        <v>2000</v>
      </c>
      <c r="J34" s="145">
        <v>987949</v>
      </c>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7"/>
    </row>
    <row r="35" ht="19.9" customHeight="1" spans="2:40">
      <c r="B35" s="151" t="s">
        <v>184</v>
      </c>
      <c r="C35" s="142" t="s">
        <v>205</v>
      </c>
      <c r="D35" s="143" t="s">
        <v>67</v>
      </c>
      <c r="E35" s="144" t="s">
        <v>206</v>
      </c>
      <c r="F35" s="145">
        <v>35729.52</v>
      </c>
      <c r="G35" s="145">
        <v>35729.52</v>
      </c>
      <c r="H35" s="145">
        <v>35729.52</v>
      </c>
      <c r="I35" s="145">
        <v>35729.52</v>
      </c>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7"/>
    </row>
    <row r="36" ht="19.9" customHeight="1" spans="2:40">
      <c r="B36" s="151" t="s">
        <v>184</v>
      </c>
      <c r="C36" s="142" t="s">
        <v>207</v>
      </c>
      <c r="D36" s="143" t="s">
        <v>67</v>
      </c>
      <c r="E36" s="144" t="s">
        <v>208</v>
      </c>
      <c r="F36" s="145">
        <v>19364.04</v>
      </c>
      <c r="G36" s="145">
        <v>19364.04</v>
      </c>
      <c r="H36" s="145">
        <v>19364.04</v>
      </c>
      <c r="I36" s="145">
        <v>19364.04</v>
      </c>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7"/>
    </row>
    <row r="37" ht="19.9" customHeight="1" spans="2:40">
      <c r="B37" s="151" t="s">
        <v>184</v>
      </c>
      <c r="C37" s="142" t="s">
        <v>209</v>
      </c>
      <c r="D37" s="143" t="s">
        <v>67</v>
      </c>
      <c r="E37" s="144" t="s">
        <v>210</v>
      </c>
      <c r="F37" s="145">
        <v>55800</v>
      </c>
      <c r="G37" s="145">
        <v>55800</v>
      </c>
      <c r="H37" s="145">
        <v>55800</v>
      </c>
      <c r="I37" s="145">
        <v>55800</v>
      </c>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7"/>
    </row>
    <row r="38" ht="19.9" customHeight="1" spans="2:40">
      <c r="B38" s="151" t="s">
        <v>184</v>
      </c>
      <c r="C38" s="142" t="s">
        <v>211</v>
      </c>
      <c r="D38" s="143" t="s">
        <v>67</v>
      </c>
      <c r="E38" s="144" t="s">
        <v>212</v>
      </c>
      <c r="F38" s="145">
        <v>2000</v>
      </c>
      <c r="G38" s="145">
        <v>2000</v>
      </c>
      <c r="H38" s="145">
        <v>2000</v>
      </c>
      <c r="I38" s="145">
        <v>2000</v>
      </c>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7"/>
    </row>
    <row r="39" ht="19.9" customHeight="1" spans="2:40">
      <c r="B39" s="142" t="s">
        <v>23</v>
      </c>
      <c r="C39" s="142" t="s">
        <v>23</v>
      </c>
      <c r="D39" s="143"/>
      <c r="E39" s="144" t="s">
        <v>213</v>
      </c>
      <c r="F39" s="145">
        <f>F43+F42+F41+F40</f>
        <v>6977416.97</v>
      </c>
      <c r="G39" s="145">
        <f>G43+G42+G41+G40</f>
        <v>6977416.97</v>
      </c>
      <c r="H39" s="145">
        <f>H40+H41+H42+H43</f>
        <v>6977416.97</v>
      </c>
      <c r="I39" s="145">
        <v>5729.97</v>
      </c>
      <c r="J39" s="145">
        <f>J40+J41+J42+J43</f>
        <v>6971687</v>
      </c>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7"/>
    </row>
    <row r="40" ht="19.9" customHeight="1" spans="1:40">
      <c r="A40" s="115"/>
      <c r="B40" s="151" t="s">
        <v>214</v>
      </c>
      <c r="C40" s="142" t="s">
        <v>215</v>
      </c>
      <c r="D40" s="143" t="s">
        <v>67</v>
      </c>
      <c r="E40" s="144" t="s">
        <v>216</v>
      </c>
      <c r="F40" s="145">
        <v>500000</v>
      </c>
      <c r="G40" s="145">
        <v>500000</v>
      </c>
      <c r="H40" s="145">
        <v>500000</v>
      </c>
      <c r="I40" s="145"/>
      <c r="J40" s="145">
        <v>500000</v>
      </c>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7"/>
    </row>
    <row r="41" ht="19.9" customHeight="1" spans="2:40">
      <c r="B41" s="151" t="s">
        <v>214</v>
      </c>
      <c r="C41" s="142" t="s">
        <v>187</v>
      </c>
      <c r="D41" s="143" t="s">
        <v>67</v>
      </c>
      <c r="E41" s="144" t="s">
        <v>217</v>
      </c>
      <c r="F41" s="145">
        <v>4521687</v>
      </c>
      <c r="G41" s="145">
        <v>4521687</v>
      </c>
      <c r="H41" s="145">
        <v>4521687</v>
      </c>
      <c r="I41" s="145"/>
      <c r="J41" s="145">
        <v>4521687</v>
      </c>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7"/>
    </row>
    <row r="42" ht="19.9" customHeight="1" spans="2:40">
      <c r="B42" s="151" t="s">
        <v>214</v>
      </c>
      <c r="C42" s="142" t="s">
        <v>169</v>
      </c>
      <c r="D42" s="143" t="s">
        <v>67</v>
      </c>
      <c r="E42" s="144" t="s">
        <v>218</v>
      </c>
      <c r="F42" s="145">
        <v>355669.97</v>
      </c>
      <c r="G42" s="145">
        <v>355669.97</v>
      </c>
      <c r="H42" s="145">
        <v>355669.97</v>
      </c>
      <c r="I42" s="145">
        <v>5669.97</v>
      </c>
      <c r="J42" s="145">
        <v>350000</v>
      </c>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7"/>
    </row>
    <row r="43" ht="19.9" customHeight="1" spans="2:40">
      <c r="B43" s="151" t="s">
        <v>214</v>
      </c>
      <c r="C43" s="142" t="s">
        <v>219</v>
      </c>
      <c r="D43" s="143" t="s">
        <v>67</v>
      </c>
      <c r="E43" s="144" t="s">
        <v>220</v>
      </c>
      <c r="F43" s="145">
        <v>1600060</v>
      </c>
      <c r="G43" s="145">
        <v>1600060</v>
      </c>
      <c r="H43" s="145">
        <v>1600060</v>
      </c>
      <c r="I43" s="145">
        <v>60</v>
      </c>
      <c r="J43" s="145">
        <v>1600000</v>
      </c>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7"/>
    </row>
    <row r="44" ht="8.45" customHeight="1" spans="1:40">
      <c r="A44" s="125"/>
      <c r="B44" s="125"/>
      <c r="C44" s="125"/>
      <c r="D44" s="146"/>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48"/>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1388888888889" right="0.751388888888889" top="0.271527777777778" bottom="0.271527777777778" header="0" footer="0"/>
  <pageSetup paperSize="9" scale="28"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pane ySplit="6" topLeftCell="A17" activePane="bottomLeft" state="frozen"/>
      <selection/>
      <selection pane="bottomLeft" activeCell="I31" sqref="I31"/>
    </sheetView>
  </sheetViews>
  <sheetFormatPr defaultColWidth="10" defaultRowHeight="13.5"/>
  <cols>
    <col min="1" max="1" width="1.5" customWidth="1"/>
    <col min="2" max="4" width="6.13333333333333" customWidth="1"/>
    <col min="5" max="5" width="16.8833333333333" customWidth="1"/>
    <col min="6" max="6" width="41" customWidth="1"/>
    <col min="7" max="8" width="16.5" customWidth="1"/>
    <col min="9" max="9" width="16.3833333333333" customWidth="1"/>
    <col min="10" max="10" width="1.5" customWidth="1"/>
    <col min="11" max="11" width="9.75" customWidth="1"/>
    <col min="12" max="12" width="16.1333333333333" customWidth="1"/>
  </cols>
  <sheetData>
    <row r="1" ht="14.25" customHeight="1" spans="1:10">
      <c r="A1" s="108"/>
      <c r="B1" s="109"/>
      <c r="C1" s="109"/>
      <c r="D1" s="109"/>
      <c r="E1" s="110"/>
      <c r="F1" s="110"/>
      <c r="G1" s="127" t="s">
        <v>221</v>
      </c>
      <c r="H1" s="127"/>
      <c r="I1" s="127"/>
      <c r="J1" s="115"/>
    </row>
    <row r="2" ht="19.9" customHeight="1" spans="1:10">
      <c r="A2" s="108"/>
      <c r="B2" s="112" t="s">
        <v>222</v>
      </c>
      <c r="C2" s="112"/>
      <c r="D2" s="112"/>
      <c r="E2" s="112"/>
      <c r="F2" s="112"/>
      <c r="G2" s="112"/>
      <c r="H2" s="112"/>
      <c r="I2" s="112"/>
      <c r="J2" s="115" t="s">
        <v>3</v>
      </c>
    </row>
    <row r="3" ht="17.1" customHeight="1" spans="1:10">
      <c r="A3" s="113"/>
      <c r="B3" s="114" t="s">
        <v>5</v>
      </c>
      <c r="C3" s="114"/>
      <c r="D3" s="114"/>
      <c r="E3" s="114"/>
      <c r="F3" s="114"/>
      <c r="G3" s="113"/>
      <c r="I3" s="138" t="s">
        <v>6</v>
      </c>
      <c r="J3" s="129"/>
    </row>
    <row r="4" ht="21.4" customHeight="1" spans="1:10">
      <c r="A4" s="110"/>
      <c r="B4" s="116" t="s">
        <v>9</v>
      </c>
      <c r="C4" s="116"/>
      <c r="D4" s="116"/>
      <c r="E4" s="116"/>
      <c r="F4" s="116"/>
      <c r="G4" s="116" t="s">
        <v>53</v>
      </c>
      <c r="H4" s="134" t="s">
        <v>223</v>
      </c>
      <c r="I4" s="134" t="s">
        <v>154</v>
      </c>
      <c r="J4" s="110"/>
    </row>
    <row r="5" ht="21.4" customHeight="1" spans="1:10">
      <c r="A5" s="110"/>
      <c r="B5" s="116" t="s">
        <v>72</v>
      </c>
      <c r="C5" s="116"/>
      <c r="D5" s="116"/>
      <c r="E5" s="116" t="s">
        <v>64</v>
      </c>
      <c r="F5" s="116" t="s">
        <v>65</v>
      </c>
      <c r="G5" s="116"/>
      <c r="H5" s="134"/>
      <c r="I5" s="134"/>
      <c r="J5" s="110"/>
    </row>
    <row r="6" ht="21.4" customHeight="1" spans="1:10">
      <c r="A6" s="117"/>
      <c r="B6" s="116" t="s">
        <v>73</v>
      </c>
      <c r="C6" s="116" t="s">
        <v>74</v>
      </c>
      <c r="D6" s="116" t="s">
        <v>75</v>
      </c>
      <c r="E6" s="116"/>
      <c r="F6" s="116"/>
      <c r="G6" s="116"/>
      <c r="H6" s="134"/>
      <c r="I6" s="134"/>
      <c r="J6" s="131"/>
    </row>
    <row r="7" ht="19.9" customHeight="1" spans="1:10">
      <c r="A7" s="118"/>
      <c r="B7" s="119"/>
      <c r="C7" s="119"/>
      <c r="D7" s="119"/>
      <c r="E7" s="119">
        <v>517001</v>
      </c>
      <c r="F7" s="119" t="s">
        <v>66</v>
      </c>
      <c r="G7" s="120">
        <v>11137086.68</v>
      </c>
      <c r="H7" s="120">
        <v>11137086.68</v>
      </c>
      <c r="I7" s="120"/>
      <c r="J7" s="132"/>
    </row>
    <row r="8" ht="19.9" customHeight="1" spans="1:10">
      <c r="A8" s="117"/>
      <c r="B8" s="121"/>
      <c r="C8" s="121"/>
      <c r="D8" s="121"/>
      <c r="E8" s="121">
        <v>517001</v>
      </c>
      <c r="F8" s="122" t="s">
        <v>23</v>
      </c>
      <c r="G8" s="123">
        <v>11137086.68</v>
      </c>
      <c r="H8" s="123">
        <v>11137086.68</v>
      </c>
      <c r="I8" s="123"/>
      <c r="J8" s="130"/>
    </row>
    <row r="9" ht="19.9" customHeight="1" spans="1:10">
      <c r="A9" s="117"/>
      <c r="B9" s="121"/>
      <c r="C9" s="121"/>
      <c r="D9" s="121"/>
      <c r="E9" s="121">
        <v>517001</v>
      </c>
      <c r="F9" s="122" t="s">
        <v>224</v>
      </c>
      <c r="G9" s="123">
        <v>11137086.68</v>
      </c>
      <c r="H9" s="123">
        <v>11137086.68</v>
      </c>
      <c r="I9" s="123"/>
      <c r="J9" s="130"/>
    </row>
    <row r="10" ht="19.9" customHeight="1" spans="1:10">
      <c r="A10" s="117"/>
      <c r="B10" s="121" t="s">
        <v>77</v>
      </c>
      <c r="C10" s="121" t="s">
        <v>78</v>
      </c>
      <c r="D10" s="121" t="s">
        <v>79</v>
      </c>
      <c r="E10" s="121">
        <v>517001</v>
      </c>
      <c r="F10" s="122" t="s">
        <v>80</v>
      </c>
      <c r="G10" s="123">
        <v>6669.97</v>
      </c>
      <c r="H10" s="124">
        <v>6669.97</v>
      </c>
      <c r="I10" s="124"/>
      <c r="J10" s="131"/>
    </row>
    <row r="11" ht="19.9" customHeight="1" spans="1:10">
      <c r="A11" s="117"/>
      <c r="B11" s="121" t="s">
        <v>77</v>
      </c>
      <c r="C11" s="121" t="s">
        <v>78</v>
      </c>
      <c r="D11" s="121" t="s">
        <v>78</v>
      </c>
      <c r="E11" s="121">
        <v>517001</v>
      </c>
      <c r="F11" s="122" t="s">
        <v>81</v>
      </c>
      <c r="G11" s="123">
        <v>266323.66</v>
      </c>
      <c r="H11" s="124">
        <v>266323.66</v>
      </c>
      <c r="I11" s="124"/>
      <c r="J11" s="131"/>
    </row>
    <row r="12" ht="19.9" customHeight="1" spans="1:10">
      <c r="A12" s="117"/>
      <c r="B12" s="121" t="s">
        <v>77</v>
      </c>
      <c r="C12" s="121" t="s">
        <v>82</v>
      </c>
      <c r="D12" s="121" t="s">
        <v>83</v>
      </c>
      <c r="E12" s="121">
        <v>517001</v>
      </c>
      <c r="F12" s="122" t="s">
        <v>84</v>
      </c>
      <c r="G12" s="123">
        <v>500000</v>
      </c>
      <c r="H12" s="124">
        <v>500000</v>
      </c>
      <c r="I12" s="124"/>
      <c r="J12" s="131"/>
    </row>
    <row r="13" ht="19.9" customHeight="1" spans="1:10">
      <c r="A13" s="117"/>
      <c r="B13" s="121" t="s">
        <v>77</v>
      </c>
      <c r="C13" s="121" t="s">
        <v>82</v>
      </c>
      <c r="D13" s="121" t="s">
        <v>85</v>
      </c>
      <c r="E13" s="121">
        <v>517001</v>
      </c>
      <c r="F13" s="122" t="s">
        <v>86</v>
      </c>
      <c r="G13" s="123">
        <v>700000</v>
      </c>
      <c r="H13" s="124">
        <v>700000</v>
      </c>
      <c r="I13" s="124"/>
      <c r="J13" s="131"/>
    </row>
    <row r="14" ht="19.9" customHeight="1" spans="1:10">
      <c r="A14" s="117"/>
      <c r="B14" s="121" t="s">
        <v>77</v>
      </c>
      <c r="C14" s="121" t="s">
        <v>82</v>
      </c>
      <c r="D14" s="121" t="s">
        <v>87</v>
      </c>
      <c r="E14" s="121">
        <v>517001</v>
      </c>
      <c r="F14" s="122" t="s">
        <v>88</v>
      </c>
      <c r="G14" s="123">
        <v>200000</v>
      </c>
      <c r="H14" s="124">
        <v>200000</v>
      </c>
      <c r="I14" s="124"/>
      <c r="J14" s="131"/>
    </row>
    <row r="15" ht="19.9" customHeight="1" spans="1:12">
      <c r="A15" s="117"/>
      <c r="B15" s="121" t="s">
        <v>77</v>
      </c>
      <c r="C15" s="121" t="s">
        <v>82</v>
      </c>
      <c r="D15" s="121" t="s">
        <v>82</v>
      </c>
      <c r="E15" s="121">
        <v>517001</v>
      </c>
      <c r="F15" s="122" t="s">
        <v>89</v>
      </c>
      <c r="G15" s="123">
        <v>885260</v>
      </c>
      <c r="H15" s="124">
        <v>885260</v>
      </c>
      <c r="I15" s="124"/>
      <c r="J15" s="131"/>
      <c r="L15" s="135"/>
    </row>
    <row r="16" ht="19.9" customHeight="1" spans="1:10">
      <c r="A16" s="117"/>
      <c r="B16" s="121" t="s">
        <v>77</v>
      </c>
      <c r="C16" s="121" t="s">
        <v>82</v>
      </c>
      <c r="D16" s="121" t="s">
        <v>90</v>
      </c>
      <c r="E16" s="121">
        <v>517001</v>
      </c>
      <c r="F16" s="122" t="s">
        <v>91</v>
      </c>
      <c r="G16" s="123">
        <v>2700000</v>
      </c>
      <c r="H16" s="124">
        <v>2700000</v>
      </c>
      <c r="I16" s="124"/>
      <c r="J16" s="131"/>
    </row>
    <row r="17" ht="19.9" customHeight="1" spans="1:10">
      <c r="A17" s="117"/>
      <c r="B17" s="121" t="s">
        <v>77</v>
      </c>
      <c r="C17" s="121" t="s">
        <v>92</v>
      </c>
      <c r="D17" s="121" t="s">
        <v>79</v>
      </c>
      <c r="E17" s="121">
        <v>517001</v>
      </c>
      <c r="F17" s="122" t="s">
        <v>93</v>
      </c>
      <c r="G17" s="123">
        <v>844920.35</v>
      </c>
      <c r="H17" s="124">
        <v>844920.35</v>
      </c>
      <c r="I17" s="124"/>
      <c r="J17" s="131"/>
    </row>
    <row r="18" ht="19.9" customHeight="1" spans="1:10">
      <c r="A18" s="117"/>
      <c r="B18" s="121" t="s">
        <v>77</v>
      </c>
      <c r="C18" s="121" t="s">
        <v>92</v>
      </c>
      <c r="D18" s="121" t="s">
        <v>94</v>
      </c>
      <c r="E18" s="121">
        <v>517001</v>
      </c>
      <c r="F18" s="122" t="s">
        <v>95</v>
      </c>
      <c r="G18" s="123">
        <v>2897976</v>
      </c>
      <c r="H18" s="124">
        <v>2897976</v>
      </c>
      <c r="I18" s="124"/>
      <c r="J18" s="131"/>
    </row>
    <row r="19" ht="19.9" customHeight="1" spans="1:10">
      <c r="A19" s="117"/>
      <c r="B19" s="121" t="s">
        <v>77</v>
      </c>
      <c r="C19" s="121" t="s">
        <v>92</v>
      </c>
      <c r="D19" s="121" t="s">
        <v>96</v>
      </c>
      <c r="E19" s="121">
        <v>517001</v>
      </c>
      <c r="F19" s="122" t="s">
        <v>97</v>
      </c>
      <c r="G19" s="123">
        <v>1033419.53</v>
      </c>
      <c r="H19" s="124">
        <v>1033419.53</v>
      </c>
      <c r="I19" s="124"/>
      <c r="J19" s="131"/>
    </row>
    <row r="20" ht="19.9" customHeight="1" spans="1:10">
      <c r="A20" s="117"/>
      <c r="B20" s="121" t="s">
        <v>77</v>
      </c>
      <c r="C20" s="121" t="s">
        <v>92</v>
      </c>
      <c r="D20" s="121" t="s">
        <v>90</v>
      </c>
      <c r="E20" s="121">
        <v>517001</v>
      </c>
      <c r="F20" s="122" t="s">
        <v>98</v>
      </c>
      <c r="G20" s="123">
        <v>300000</v>
      </c>
      <c r="H20" s="124">
        <v>300000</v>
      </c>
      <c r="I20" s="124"/>
      <c r="J20" s="131"/>
    </row>
    <row r="21" ht="19.9" customHeight="1" spans="1:10">
      <c r="A21" s="117"/>
      <c r="B21" s="121" t="s">
        <v>99</v>
      </c>
      <c r="C21" s="121" t="s">
        <v>100</v>
      </c>
      <c r="D21" s="121" t="s">
        <v>79</v>
      </c>
      <c r="E21" s="121">
        <v>517001</v>
      </c>
      <c r="F21" s="122" t="s">
        <v>101</v>
      </c>
      <c r="G21" s="123">
        <v>62288.5</v>
      </c>
      <c r="H21" s="124">
        <v>62288.5</v>
      </c>
      <c r="I21" s="124"/>
      <c r="J21" s="131"/>
    </row>
    <row r="22" ht="19.9" customHeight="1" spans="1:10">
      <c r="A22" s="117"/>
      <c r="B22" s="121" t="s">
        <v>99</v>
      </c>
      <c r="C22" s="121" t="s">
        <v>100</v>
      </c>
      <c r="D22" s="121" t="s">
        <v>83</v>
      </c>
      <c r="E22" s="121">
        <v>517001</v>
      </c>
      <c r="F22" s="122" t="s">
        <v>102</v>
      </c>
      <c r="G22" s="123">
        <v>82927.98</v>
      </c>
      <c r="H22" s="124">
        <v>82927.98</v>
      </c>
      <c r="I22" s="124"/>
      <c r="J22" s="131"/>
    </row>
    <row r="23" ht="19.9" customHeight="1" spans="1:12">
      <c r="A23" s="117"/>
      <c r="B23" s="121" t="s">
        <v>99</v>
      </c>
      <c r="C23" s="121" t="s">
        <v>100</v>
      </c>
      <c r="D23" s="121" t="s">
        <v>85</v>
      </c>
      <c r="E23" s="121">
        <v>517001</v>
      </c>
      <c r="F23" s="122" t="s">
        <v>103</v>
      </c>
      <c r="G23" s="123">
        <v>6000</v>
      </c>
      <c r="H23" s="124">
        <v>6000</v>
      </c>
      <c r="I23" s="124"/>
      <c r="J23" s="131"/>
      <c r="L23" s="135"/>
    </row>
    <row r="24" ht="19.9" customHeight="1" spans="1:10">
      <c r="A24" s="117"/>
      <c r="B24" s="121" t="s">
        <v>99</v>
      </c>
      <c r="C24" s="121" t="s">
        <v>100</v>
      </c>
      <c r="D24" s="121" t="s">
        <v>90</v>
      </c>
      <c r="E24" s="121">
        <v>517001</v>
      </c>
      <c r="F24" s="122" t="s">
        <v>104</v>
      </c>
      <c r="G24" s="123">
        <v>85037.13</v>
      </c>
      <c r="H24" s="124">
        <v>85037.13</v>
      </c>
      <c r="I24" s="124"/>
      <c r="J24" s="131"/>
    </row>
    <row r="25" ht="19.9" customHeight="1" spans="1:10">
      <c r="A25" s="117"/>
      <c r="B25" s="121" t="s">
        <v>99</v>
      </c>
      <c r="C25" s="121" t="s">
        <v>105</v>
      </c>
      <c r="D25" s="121" t="s">
        <v>79</v>
      </c>
      <c r="E25" s="121">
        <v>517001</v>
      </c>
      <c r="F25" s="122" t="s">
        <v>106</v>
      </c>
      <c r="G25" s="123">
        <v>350000</v>
      </c>
      <c r="H25" s="124">
        <v>350000</v>
      </c>
      <c r="I25" s="124"/>
      <c r="J25" s="131"/>
    </row>
    <row r="26" ht="19.9" customHeight="1" spans="1:10">
      <c r="A26" s="117"/>
      <c r="B26" s="121" t="s">
        <v>107</v>
      </c>
      <c r="C26" s="121" t="s">
        <v>83</v>
      </c>
      <c r="D26" s="121" t="s">
        <v>79</v>
      </c>
      <c r="E26" s="121">
        <v>517001</v>
      </c>
      <c r="F26" s="122" t="s">
        <v>108</v>
      </c>
      <c r="G26" s="123">
        <v>216263.56</v>
      </c>
      <c r="H26" s="124">
        <v>216263.56</v>
      </c>
      <c r="I26" s="124"/>
      <c r="J26" s="131"/>
    </row>
    <row r="27" ht="18" customHeight="1" spans="1:10">
      <c r="A27" s="125"/>
      <c r="B27" s="126"/>
      <c r="C27" s="126"/>
      <c r="D27" s="126"/>
      <c r="E27" s="126"/>
      <c r="F27" s="125"/>
      <c r="G27" s="125"/>
      <c r="H27" s="149"/>
      <c r="I27" s="125"/>
      <c r="J27" s="133"/>
    </row>
  </sheetData>
  <mergeCells count="12">
    <mergeCell ref="B1:D1"/>
    <mergeCell ref="G1:I1"/>
    <mergeCell ref="B2:I2"/>
    <mergeCell ref="B3:F3"/>
    <mergeCell ref="B4:F4"/>
    <mergeCell ref="B5:D5"/>
    <mergeCell ref="A10:A26"/>
    <mergeCell ref="E5:E6"/>
    <mergeCell ref="F5:F6"/>
    <mergeCell ref="G4:G6"/>
    <mergeCell ref="H4:H6"/>
    <mergeCell ref="I4:I6"/>
  </mergeCells>
  <pageMargins left="0.75" right="0.75"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6" topLeftCell="A7" activePane="bottomLeft" state="frozen"/>
      <selection/>
      <selection pane="bottomLeft" activeCell="B3" sqref="B3:E3"/>
    </sheetView>
  </sheetViews>
  <sheetFormatPr defaultColWidth="10" defaultRowHeight="13.5"/>
  <cols>
    <col min="1" max="1" width="1.5" customWidth="1"/>
    <col min="2" max="3" width="6.13333333333333" customWidth="1"/>
    <col min="4" max="4" width="16.3833333333333" customWidth="1"/>
    <col min="5" max="5" width="41" customWidth="1"/>
    <col min="6" max="8" width="16.3833333333333" customWidth="1"/>
    <col min="9" max="9" width="1.5" customWidth="1"/>
  </cols>
  <sheetData>
    <row r="1" ht="14.25" customHeight="1" spans="1:9">
      <c r="A1" s="109"/>
      <c r="B1" s="109"/>
      <c r="C1" s="109"/>
      <c r="D1" s="136"/>
      <c r="E1" s="136"/>
      <c r="F1" s="108"/>
      <c r="G1" s="108"/>
      <c r="H1" s="137" t="s">
        <v>225</v>
      </c>
      <c r="I1" s="147"/>
    </row>
    <row r="2" ht="19.9" customHeight="1" spans="1:9">
      <c r="A2" s="108"/>
      <c r="B2" s="112" t="s">
        <v>226</v>
      </c>
      <c r="C2" s="112"/>
      <c r="D2" s="112"/>
      <c r="E2" s="112"/>
      <c r="F2" s="112"/>
      <c r="G2" s="112"/>
      <c r="H2" s="112"/>
      <c r="I2" s="147"/>
    </row>
    <row r="3" ht="17.1" customHeight="1" spans="1:9">
      <c r="A3" s="113"/>
      <c r="B3" s="114" t="s">
        <v>5</v>
      </c>
      <c r="C3" s="114"/>
      <c r="D3" s="114"/>
      <c r="E3" s="114"/>
      <c r="G3" s="113"/>
      <c r="H3" s="138" t="s">
        <v>6</v>
      </c>
      <c r="I3" s="147"/>
    </row>
    <row r="4" ht="21.4" customHeight="1" spans="1:9">
      <c r="A4" s="115"/>
      <c r="B4" s="139" t="s">
        <v>9</v>
      </c>
      <c r="C4" s="139"/>
      <c r="D4" s="139"/>
      <c r="E4" s="139"/>
      <c r="F4" s="139" t="s">
        <v>70</v>
      </c>
      <c r="G4" s="139"/>
      <c r="H4" s="139"/>
      <c r="I4" s="147"/>
    </row>
    <row r="5" ht="21.4" customHeight="1" spans="1:9">
      <c r="A5" s="115"/>
      <c r="B5" s="139" t="s">
        <v>72</v>
      </c>
      <c r="C5" s="139"/>
      <c r="D5" s="139" t="s">
        <v>64</v>
      </c>
      <c r="E5" s="139" t="s">
        <v>65</v>
      </c>
      <c r="F5" s="139" t="s">
        <v>53</v>
      </c>
      <c r="G5" s="139" t="s">
        <v>227</v>
      </c>
      <c r="H5" s="139" t="s">
        <v>228</v>
      </c>
      <c r="I5" s="147"/>
    </row>
    <row r="6" ht="21.4" customHeight="1" spans="1:9">
      <c r="A6" s="110"/>
      <c r="B6" s="139" t="s">
        <v>73</v>
      </c>
      <c r="C6" s="139" t="s">
        <v>74</v>
      </c>
      <c r="D6" s="139"/>
      <c r="E6" s="139"/>
      <c r="F6" s="139"/>
      <c r="G6" s="139"/>
      <c r="H6" s="139"/>
      <c r="I6" s="147"/>
    </row>
    <row r="7" ht="19.9" customHeight="1" spans="1:9">
      <c r="A7" s="115"/>
      <c r="B7" s="140"/>
      <c r="C7" s="140"/>
      <c r="D7" s="140"/>
      <c r="E7" s="119" t="s">
        <v>66</v>
      </c>
      <c r="F7" s="141">
        <v>2603850.68</v>
      </c>
      <c r="G7" s="141">
        <v>2388157.12</v>
      </c>
      <c r="H7" s="141">
        <v>215693.56</v>
      </c>
      <c r="I7" s="147"/>
    </row>
    <row r="8" ht="19.9" customHeight="1" spans="1:9">
      <c r="A8" s="115"/>
      <c r="B8" s="142" t="s">
        <v>23</v>
      </c>
      <c r="C8" s="142" t="s">
        <v>23</v>
      </c>
      <c r="D8" s="143"/>
      <c r="E8" s="144" t="s">
        <v>23</v>
      </c>
      <c r="F8" s="145">
        <v>2603850.68</v>
      </c>
      <c r="G8" s="145">
        <v>2388157.12</v>
      </c>
      <c r="H8" s="145">
        <v>215693.56</v>
      </c>
      <c r="I8" s="147"/>
    </row>
    <row r="9" ht="19.9" customHeight="1" spans="1:9">
      <c r="A9" s="115"/>
      <c r="B9" s="142" t="s">
        <v>23</v>
      </c>
      <c r="C9" s="142" t="s">
        <v>23</v>
      </c>
      <c r="D9" s="143" t="s">
        <v>67</v>
      </c>
      <c r="E9" s="144" t="s">
        <v>76</v>
      </c>
      <c r="F9" s="145">
        <v>2603850.68</v>
      </c>
      <c r="G9" s="145">
        <v>2388157.12</v>
      </c>
      <c r="H9" s="145">
        <v>215693.56</v>
      </c>
      <c r="I9" s="147"/>
    </row>
    <row r="10" ht="19.9" customHeight="1" spans="1:9">
      <c r="A10" s="115"/>
      <c r="B10" s="142" t="s">
        <v>23</v>
      </c>
      <c r="C10" s="142" t="s">
        <v>23</v>
      </c>
      <c r="D10" s="143" t="s">
        <v>162</v>
      </c>
      <c r="E10" s="144" t="s">
        <v>229</v>
      </c>
      <c r="F10" s="145">
        <v>2382427.15</v>
      </c>
      <c r="G10" s="145">
        <v>2382427.15</v>
      </c>
      <c r="H10" s="145"/>
      <c r="I10" s="147"/>
    </row>
    <row r="11" ht="19.9" customHeight="1" spans="1:9">
      <c r="A11" s="115"/>
      <c r="B11" s="142" t="s">
        <v>230</v>
      </c>
      <c r="C11" s="142" t="s">
        <v>163</v>
      </c>
      <c r="D11" s="143" t="s">
        <v>231</v>
      </c>
      <c r="E11" s="144" t="s">
        <v>232</v>
      </c>
      <c r="F11" s="145">
        <v>645468</v>
      </c>
      <c r="G11" s="145">
        <v>645468</v>
      </c>
      <c r="H11" s="145"/>
      <c r="I11" s="147"/>
    </row>
    <row r="12" ht="19.9" customHeight="1" spans="2:9">
      <c r="B12" s="142" t="s">
        <v>230</v>
      </c>
      <c r="C12" s="142" t="s">
        <v>165</v>
      </c>
      <c r="D12" s="143" t="s">
        <v>233</v>
      </c>
      <c r="E12" s="144" t="s">
        <v>234</v>
      </c>
      <c r="F12" s="145">
        <v>322668</v>
      </c>
      <c r="G12" s="145">
        <v>322668</v>
      </c>
      <c r="H12" s="145"/>
      <c r="I12" s="147"/>
    </row>
    <row r="13" ht="19.9" customHeight="1" spans="2:9">
      <c r="B13" s="142" t="s">
        <v>230</v>
      </c>
      <c r="C13" s="142" t="s">
        <v>167</v>
      </c>
      <c r="D13" s="143" t="s">
        <v>235</v>
      </c>
      <c r="E13" s="144" t="s">
        <v>236</v>
      </c>
      <c r="F13" s="145">
        <v>214484</v>
      </c>
      <c r="G13" s="145">
        <v>214484</v>
      </c>
      <c r="H13" s="145"/>
      <c r="I13" s="147"/>
    </row>
    <row r="14" ht="19.9" customHeight="1" spans="2:9">
      <c r="B14" s="142" t="s">
        <v>230</v>
      </c>
      <c r="C14" s="142" t="s">
        <v>169</v>
      </c>
      <c r="D14" s="143" t="s">
        <v>237</v>
      </c>
      <c r="E14" s="144" t="s">
        <v>238</v>
      </c>
      <c r="F14" s="145">
        <v>466182.86</v>
      </c>
      <c r="G14" s="145">
        <v>466182.86</v>
      </c>
      <c r="H14" s="145"/>
      <c r="I14" s="147"/>
    </row>
    <row r="15" ht="19.9" customHeight="1" spans="2:9">
      <c r="B15" s="142" t="s">
        <v>230</v>
      </c>
      <c r="C15" s="142" t="s">
        <v>171</v>
      </c>
      <c r="D15" s="143" t="s">
        <v>239</v>
      </c>
      <c r="E15" s="144" t="s">
        <v>240</v>
      </c>
      <c r="F15" s="145">
        <v>266323.66</v>
      </c>
      <c r="G15" s="145">
        <v>266323.66</v>
      </c>
      <c r="H15" s="145"/>
      <c r="I15" s="147"/>
    </row>
    <row r="16" ht="19.9" customHeight="1" spans="2:9">
      <c r="B16" s="142" t="s">
        <v>230</v>
      </c>
      <c r="C16" s="142" t="s">
        <v>173</v>
      </c>
      <c r="D16" s="143" t="s">
        <v>241</v>
      </c>
      <c r="E16" s="144" t="s">
        <v>242</v>
      </c>
      <c r="F16" s="145">
        <v>145216.48</v>
      </c>
      <c r="G16" s="145">
        <v>145216.48</v>
      </c>
      <c r="H16" s="145"/>
      <c r="I16" s="147"/>
    </row>
    <row r="17" ht="19.9" customHeight="1" spans="2:9">
      <c r="B17" s="142" t="s">
        <v>230</v>
      </c>
      <c r="C17" s="142" t="s">
        <v>175</v>
      </c>
      <c r="D17" s="143" t="s">
        <v>243</v>
      </c>
      <c r="E17" s="144" t="s">
        <v>244</v>
      </c>
      <c r="F17" s="145">
        <v>81437.13</v>
      </c>
      <c r="G17" s="145">
        <v>81437.13</v>
      </c>
      <c r="H17" s="145"/>
      <c r="I17" s="147"/>
    </row>
    <row r="18" ht="19.9" customHeight="1" spans="2:9">
      <c r="B18" s="142" t="s">
        <v>230</v>
      </c>
      <c r="C18" s="142" t="s">
        <v>177</v>
      </c>
      <c r="D18" s="143" t="s">
        <v>245</v>
      </c>
      <c r="E18" s="144" t="s">
        <v>246</v>
      </c>
      <c r="F18" s="145">
        <v>14783.46</v>
      </c>
      <c r="G18" s="145">
        <v>14783.46</v>
      </c>
      <c r="H18" s="145"/>
      <c r="I18" s="147"/>
    </row>
    <row r="19" ht="19.9" customHeight="1" spans="2:9">
      <c r="B19" s="142" t="s">
        <v>230</v>
      </c>
      <c r="C19" s="142" t="s">
        <v>179</v>
      </c>
      <c r="D19" s="143" t="s">
        <v>247</v>
      </c>
      <c r="E19" s="144" t="s">
        <v>248</v>
      </c>
      <c r="F19" s="145">
        <v>216263.56</v>
      </c>
      <c r="G19" s="145">
        <v>216263.56</v>
      </c>
      <c r="H19" s="145"/>
      <c r="I19" s="147"/>
    </row>
    <row r="20" ht="19.9" customHeight="1" spans="2:9">
      <c r="B20" s="142" t="s">
        <v>230</v>
      </c>
      <c r="C20" s="142" t="s">
        <v>181</v>
      </c>
      <c r="D20" s="143" t="s">
        <v>249</v>
      </c>
      <c r="E20" s="144" t="s">
        <v>250</v>
      </c>
      <c r="F20" s="145">
        <v>9600</v>
      </c>
      <c r="G20" s="145">
        <v>9600</v>
      </c>
      <c r="H20" s="145"/>
      <c r="I20" s="147"/>
    </row>
    <row r="21" ht="19.9" customHeight="1" spans="2:9">
      <c r="B21" s="142" t="s">
        <v>23</v>
      </c>
      <c r="C21" s="142" t="s">
        <v>23</v>
      </c>
      <c r="D21" s="143" t="s">
        <v>184</v>
      </c>
      <c r="E21" s="144" t="s">
        <v>251</v>
      </c>
      <c r="F21" s="145">
        <v>215693.56</v>
      </c>
      <c r="G21" s="145"/>
      <c r="H21" s="145">
        <v>215693.56</v>
      </c>
      <c r="I21" s="147"/>
    </row>
    <row r="22" ht="19.9" customHeight="1" spans="1:9">
      <c r="A22" s="115"/>
      <c r="B22" s="142" t="s">
        <v>252</v>
      </c>
      <c r="C22" s="142" t="s">
        <v>163</v>
      </c>
      <c r="D22" s="143" t="s">
        <v>253</v>
      </c>
      <c r="E22" s="144" t="s">
        <v>254</v>
      </c>
      <c r="F22" s="145">
        <v>25500</v>
      </c>
      <c r="G22" s="145"/>
      <c r="H22" s="145">
        <v>25500</v>
      </c>
      <c r="I22" s="147"/>
    </row>
    <row r="23" ht="19.9" customHeight="1" spans="2:9">
      <c r="B23" s="142" t="s">
        <v>252</v>
      </c>
      <c r="C23" s="142" t="s">
        <v>165</v>
      </c>
      <c r="D23" s="143" t="s">
        <v>255</v>
      </c>
      <c r="E23" s="144" t="s">
        <v>256</v>
      </c>
      <c r="F23" s="145">
        <v>4000</v>
      </c>
      <c r="G23" s="145"/>
      <c r="H23" s="145">
        <v>4000</v>
      </c>
      <c r="I23" s="147"/>
    </row>
    <row r="24" ht="19.9" customHeight="1" spans="2:9">
      <c r="B24" s="142" t="s">
        <v>252</v>
      </c>
      <c r="C24" s="142" t="s">
        <v>187</v>
      </c>
      <c r="D24" s="143" t="s">
        <v>257</v>
      </c>
      <c r="E24" s="144" t="s">
        <v>258</v>
      </c>
      <c r="F24" s="145">
        <v>4550</v>
      </c>
      <c r="G24" s="145"/>
      <c r="H24" s="145">
        <v>4550</v>
      </c>
      <c r="I24" s="147"/>
    </row>
    <row r="25" ht="19.9" customHeight="1" spans="2:9">
      <c r="B25" s="142" t="s">
        <v>252</v>
      </c>
      <c r="C25" s="142" t="s">
        <v>189</v>
      </c>
      <c r="D25" s="143" t="s">
        <v>259</v>
      </c>
      <c r="E25" s="144" t="s">
        <v>260</v>
      </c>
      <c r="F25" s="145">
        <v>5850</v>
      </c>
      <c r="G25" s="145"/>
      <c r="H25" s="145">
        <v>5850</v>
      </c>
      <c r="I25" s="147"/>
    </row>
    <row r="26" ht="19.9" customHeight="1" spans="2:9">
      <c r="B26" s="142" t="s">
        <v>252</v>
      </c>
      <c r="C26" s="142" t="s">
        <v>169</v>
      </c>
      <c r="D26" s="143" t="s">
        <v>261</v>
      </c>
      <c r="E26" s="144" t="s">
        <v>262</v>
      </c>
      <c r="F26" s="145">
        <v>5200</v>
      </c>
      <c r="G26" s="145"/>
      <c r="H26" s="145">
        <v>5200</v>
      </c>
      <c r="I26" s="147"/>
    </row>
    <row r="27" ht="19.9" customHeight="1" spans="2:9">
      <c r="B27" s="142" t="s">
        <v>252</v>
      </c>
      <c r="C27" s="142" t="s">
        <v>175</v>
      </c>
      <c r="D27" s="143" t="s">
        <v>263</v>
      </c>
      <c r="E27" s="144" t="s">
        <v>264</v>
      </c>
      <c r="F27" s="145">
        <v>39000</v>
      </c>
      <c r="G27" s="145"/>
      <c r="H27" s="145">
        <v>39000</v>
      </c>
      <c r="I27" s="147"/>
    </row>
    <row r="28" ht="19.9" customHeight="1" spans="2:9">
      <c r="B28" s="142" t="s">
        <v>252</v>
      </c>
      <c r="C28" s="142" t="s">
        <v>179</v>
      </c>
      <c r="D28" s="143" t="s">
        <v>265</v>
      </c>
      <c r="E28" s="144" t="s">
        <v>266</v>
      </c>
      <c r="F28" s="145">
        <v>3700</v>
      </c>
      <c r="G28" s="145"/>
      <c r="H28" s="145">
        <v>3700</v>
      </c>
      <c r="I28" s="147"/>
    </row>
    <row r="29" ht="19.9" customHeight="1" spans="2:9">
      <c r="B29" s="142" t="s">
        <v>252</v>
      </c>
      <c r="C29" s="142" t="s">
        <v>195</v>
      </c>
      <c r="D29" s="143" t="s">
        <v>267</v>
      </c>
      <c r="E29" s="144" t="s">
        <v>268</v>
      </c>
      <c r="F29" s="145">
        <v>3500</v>
      </c>
      <c r="G29" s="145"/>
      <c r="H29" s="145">
        <v>3500</v>
      </c>
      <c r="I29" s="147"/>
    </row>
    <row r="30" ht="19.9" customHeight="1" spans="2:9">
      <c r="B30" s="142" t="s">
        <v>252</v>
      </c>
      <c r="C30" s="142" t="s">
        <v>197</v>
      </c>
      <c r="D30" s="143" t="s">
        <v>269</v>
      </c>
      <c r="E30" s="144" t="s">
        <v>270</v>
      </c>
      <c r="F30" s="145">
        <v>1300</v>
      </c>
      <c r="G30" s="145"/>
      <c r="H30" s="145">
        <v>1300</v>
      </c>
      <c r="I30" s="147"/>
    </row>
    <row r="31" ht="19.9" customHeight="1" spans="2:9">
      <c r="B31" s="142" t="s">
        <v>252</v>
      </c>
      <c r="C31" s="142" t="s">
        <v>199</v>
      </c>
      <c r="D31" s="143" t="s">
        <v>271</v>
      </c>
      <c r="E31" s="144" t="s">
        <v>272</v>
      </c>
      <c r="F31" s="145">
        <v>1800</v>
      </c>
      <c r="G31" s="145"/>
      <c r="H31" s="145">
        <v>1800</v>
      </c>
      <c r="I31" s="147"/>
    </row>
    <row r="32" ht="19.9" customHeight="1" spans="2:9">
      <c r="B32" s="142" t="s">
        <v>252</v>
      </c>
      <c r="C32" s="142" t="s">
        <v>201</v>
      </c>
      <c r="D32" s="143" t="s">
        <v>273</v>
      </c>
      <c r="E32" s="144" t="s">
        <v>274</v>
      </c>
      <c r="F32" s="145">
        <v>6400</v>
      </c>
      <c r="G32" s="145"/>
      <c r="H32" s="145">
        <v>6400</v>
      </c>
      <c r="I32" s="147"/>
    </row>
    <row r="33" ht="19.9" customHeight="1" spans="2:9">
      <c r="B33" s="142" t="s">
        <v>252</v>
      </c>
      <c r="C33" s="142" t="s">
        <v>203</v>
      </c>
      <c r="D33" s="143" t="s">
        <v>275</v>
      </c>
      <c r="E33" s="144" t="s">
        <v>276</v>
      </c>
      <c r="F33" s="145">
        <v>2000</v>
      </c>
      <c r="G33" s="145"/>
      <c r="H33" s="145">
        <v>2000</v>
      </c>
      <c r="I33" s="147"/>
    </row>
    <row r="34" ht="19.9" customHeight="1" spans="2:9">
      <c r="B34" s="142" t="s">
        <v>252</v>
      </c>
      <c r="C34" s="142" t="s">
        <v>205</v>
      </c>
      <c r="D34" s="143" t="s">
        <v>277</v>
      </c>
      <c r="E34" s="144" t="s">
        <v>278</v>
      </c>
      <c r="F34" s="145">
        <v>35729.52</v>
      </c>
      <c r="G34" s="145"/>
      <c r="H34" s="145">
        <v>35729.52</v>
      </c>
      <c r="I34" s="147"/>
    </row>
    <row r="35" ht="19.9" customHeight="1" spans="2:9">
      <c r="B35" s="142" t="s">
        <v>252</v>
      </c>
      <c r="C35" s="142" t="s">
        <v>207</v>
      </c>
      <c r="D35" s="143" t="s">
        <v>279</v>
      </c>
      <c r="E35" s="144" t="s">
        <v>280</v>
      </c>
      <c r="F35" s="145">
        <v>19364.04</v>
      </c>
      <c r="G35" s="145"/>
      <c r="H35" s="145">
        <v>19364.04</v>
      </c>
      <c r="I35" s="147"/>
    </row>
    <row r="36" ht="19.9" customHeight="1" spans="2:9">
      <c r="B36" s="142" t="s">
        <v>252</v>
      </c>
      <c r="C36" s="142" t="s">
        <v>209</v>
      </c>
      <c r="D36" s="143" t="s">
        <v>281</v>
      </c>
      <c r="E36" s="144" t="s">
        <v>282</v>
      </c>
      <c r="F36" s="145">
        <v>55800</v>
      </c>
      <c r="G36" s="145"/>
      <c r="H36" s="145">
        <v>55800</v>
      </c>
      <c r="I36" s="147"/>
    </row>
    <row r="37" ht="19.9" customHeight="1" spans="2:9">
      <c r="B37" s="142" t="s">
        <v>252</v>
      </c>
      <c r="C37" s="142" t="s">
        <v>211</v>
      </c>
      <c r="D37" s="143" t="s">
        <v>283</v>
      </c>
      <c r="E37" s="144" t="s">
        <v>284</v>
      </c>
      <c r="F37" s="145">
        <v>2000</v>
      </c>
      <c r="G37" s="145"/>
      <c r="H37" s="145">
        <v>2000</v>
      </c>
      <c r="I37" s="147"/>
    </row>
    <row r="38" ht="19.9" customHeight="1" spans="2:9">
      <c r="B38" s="142" t="s">
        <v>23</v>
      </c>
      <c r="C38" s="142" t="s">
        <v>23</v>
      </c>
      <c r="D38" s="143" t="s">
        <v>214</v>
      </c>
      <c r="E38" s="144" t="s">
        <v>285</v>
      </c>
      <c r="F38" s="145">
        <v>5729.97</v>
      </c>
      <c r="G38" s="145">
        <v>5729.97</v>
      </c>
      <c r="H38" s="145"/>
      <c r="I38" s="147"/>
    </row>
    <row r="39" ht="19.9" customHeight="1" spans="1:9">
      <c r="A39" s="115"/>
      <c r="B39" s="142" t="s">
        <v>286</v>
      </c>
      <c r="C39" s="142" t="s">
        <v>169</v>
      </c>
      <c r="D39" s="143" t="s">
        <v>287</v>
      </c>
      <c r="E39" s="144" t="s">
        <v>288</v>
      </c>
      <c r="F39" s="145">
        <v>5669.97</v>
      </c>
      <c r="G39" s="145">
        <v>5669.97</v>
      </c>
      <c r="H39" s="145"/>
      <c r="I39" s="147"/>
    </row>
    <row r="40" ht="19.9" customHeight="1" spans="2:9">
      <c r="B40" s="142" t="s">
        <v>286</v>
      </c>
      <c r="C40" s="142" t="s">
        <v>219</v>
      </c>
      <c r="D40" s="143" t="s">
        <v>289</v>
      </c>
      <c r="E40" s="144" t="s">
        <v>290</v>
      </c>
      <c r="F40" s="145">
        <v>60</v>
      </c>
      <c r="G40" s="145">
        <v>60</v>
      </c>
      <c r="H40" s="145"/>
      <c r="I40" s="147"/>
    </row>
    <row r="41" ht="8.45" customHeight="1" spans="1:9">
      <c r="A41" s="125"/>
      <c r="B41" s="125"/>
      <c r="C41" s="125"/>
      <c r="D41" s="146"/>
      <c r="E41" s="125"/>
      <c r="F41" s="125"/>
      <c r="G41" s="125"/>
      <c r="H41" s="125"/>
      <c r="I41" s="148"/>
    </row>
  </sheetData>
  <mergeCells count="11">
    <mergeCell ref="B1:C1"/>
    <mergeCell ref="B2:H2"/>
    <mergeCell ref="B3:E3"/>
    <mergeCell ref="B4:E4"/>
    <mergeCell ref="F4:H4"/>
    <mergeCell ref="B5:C5"/>
    <mergeCell ref="D5:D6"/>
    <mergeCell ref="E5:E6"/>
    <mergeCell ref="F5:F6"/>
    <mergeCell ref="G5:G6"/>
    <mergeCell ref="H5:H6"/>
  </mergeCells>
  <pageMargins left="0.751388888888889" right="0.751388888888889" top="0.271527777777778" bottom="0.271527777777778" header="0" footer="0"/>
  <pageSetup paperSize="9" scale="72"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workbookViewId="0">
      <pane ySplit="5" topLeftCell="A8" activePane="bottomLeft" state="frozen"/>
      <selection/>
      <selection pane="bottomLeft" activeCell="N14" sqref="N14"/>
    </sheetView>
  </sheetViews>
  <sheetFormatPr defaultColWidth="10" defaultRowHeight="13.5"/>
  <cols>
    <col min="1" max="1" width="1.5" customWidth="1"/>
    <col min="2" max="4" width="6.13333333333333" customWidth="1"/>
    <col min="5" max="5" width="13.3833333333333" customWidth="1"/>
    <col min="6" max="6" width="41" customWidth="1"/>
    <col min="7" max="7" width="16.5" customWidth="1"/>
    <col min="8" max="8" width="1.5" customWidth="1"/>
    <col min="9" max="9" width="9.75" customWidth="1"/>
    <col min="11" max="11" width="15" customWidth="1"/>
  </cols>
  <sheetData>
    <row r="1" ht="14.25" customHeight="1" spans="1:8">
      <c r="A1" s="108"/>
      <c r="B1" s="109"/>
      <c r="C1" s="109"/>
      <c r="D1" s="109"/>
      <c r="E1" s="110"/>
      <c r="F1" s="110"/>
      <c r="G1" s="127" t="s">
        <v>291</v>
      </c>
      <c r="H1" s="115"/>
    </row>
    <row r="2" ht="19.9" customHeight="1" spans="1:8">
      <c r="A2" s="108"/>
      <c r="B2" s="112" t="s">
        <v>292</v>
      </c>
      <c r="C2" s="112"/>
      <c r="D2" s="112"/>
      <c r="E2" s="112"/>
      <c r="F2" s="112"/>
      <c r="G2" s="112"/>
      <c r="H2" s="115" t="s">
        <v>3</v>
      </c>
    </row>
    <row r="3" ht="17.1" customHeight="1" spans="1:8">
      <c r="A3" s="113"/>
      <c r="B3" s="114" t="s">
        <v>5</v>
      </c>
      <c r="C3" s="114"/>
      <c r="D3" s="114"/>
      <c r="E3" s="114"/>
      <c r="F3" s="114"/>
      <c r="G3" s="128" t="s">
        <v>6</v>
      </c>
      <c r="H3" s="129"/>
    </row>
    <row r="4" ht="21.4" customHeight="1" spans="1:8">
      <c r="A4" s="117"/>
      <c r="B4" s="116" t="s">
        <v>72</v>
      </c>
      <c r="C4" s="116"/>
      <c r="D4" s="116"/>
      <c r="E4" s="116" t="s">
        <v>64</v>
      </c>
      <c r="F4" s="116" t="s">
        <v>65</v>
      </c>
      <c r="G4" s="116" t="s">
        <v>293</v>
      </c>
      <c r="H4" s="130"/>
    </row>
    <row r="5" ht="21.4" customHeight="1" spans="1:8">
      <c r="A5" s="117"/>
      <c r="B5" s="116" t="s">
        <v>73</v>
      </c>
      <c r="C5" s="116" t="s">
        <v>74</v>
      </c>
      <c r="D5" s="116" t="s">
        <v>75</v>
      </c>
      <c r="E5" s="116"/>
      <c r="F5" s="116"/>
      <c r="G5" s="116"/>
      <c r="H5" s="131"/>
    </row>
    <row r="6" ht="19.9" customHeight="1" spans="1:8">
      <c r="A6" s="118"/>
      <c r="B6" s="119"/>
      <c r="C6" s="119"/>
      <c r="D6" s="119"/>
      <c r="E6" s="119"/>
      <c r="F6" s="119" t="s">
        <v>66</v>
      </c>
      <c r="G6" s="120">
        <f>G7</f>
        <v>8533236</v>
      </c>
      <c r="H6" s="132"/>
    </row>
    <row r="7" ht="19.9" customHeight="1" spans="1:8">
      <c r="A7" s="117"/>
      <c r="B7" s="121"/>
      <c r="C7" s="121"/>
      <c r="D7" s="121"/>
      <c r="E7" s="121"/>
      <c r="F7" s="122" t="s">
        <v>23</v>
      </c>
      <c r="G7" s="123">
        <f>G8</f>
        <v>8533236</v>
      </c>
      <c r="H7" s="130"/>
    </row>
    <row r="8" ht="19.9" customHeight="1" spans="1:8">
      <c r="A8" s="117"/>
      <c r="B8" s="121"/>
      <c r="C8" s="121"/>
      <c r="D8" s="121"/>
      <c r="E8" s="121"/>
      <c r="F8" s="122" t="s">
        <v>76</v>
      </c>
      <c r="G8" s="123">
        <v>8533236</v>
      </c>
      <c r="H8" s="130"/>
    </row>
    <row r="9" ht="19.9" customHeight="1" spans="1:8">
      <c r="A9" s="117"/>
      <c r="B9" s="121"/>
      <c r="C9" s="121"/>
      <c r="D9" s="121"/>
      <c r="E9" s="121"/>
      <c r="F9" s="122" t="s">
        <v>84</v>
      </c>
      <c r="G9" s="123">
        <v>500000</v>
      </c>
      <c r="H9" s="131"/>
    </row>
    <row r="10" ht="19.9" customHeight="1" spans="1:11">
      <c r="A10" s="117"/>
      <c r="B10" s="121" t="s">
        <v>77</v>
      </c>
      <c r="C10" s="121" t="s">
        <v>82</v>
      </c>
      <c r="D10" s="121" t="s">
        <v>83</v>
      </c>
      <c r="E10" s="121" t="s">
        <v>67</v>
      </c>
      <c r="F10" s="122" t="s">
        <v>294</v>
      </c>
      <c r="G10" s="124">
        <v>500000</v>
      </c>
      <c r="H10" s="131"/>
      <c r="K10" s="135"/>
    </row>
    <row r="11" ht="19.9" customHeight="1" spans="2:11">
      <c r="B11" s="121"/>
      <c r="C11" s="121"/>
      <c r="D11" s="121"/>
      <c r="E11" s="121"/>
      <c r="F11" s="122" t="s">
        <v>86</v>
      </c>
      <c r="G11" s="123">
        <v>700000</v>
      </c>
      <c r="H11" s="131"/>
      <c r="K11" s="135"/>
    </row>
    <row r="12" ht="19.9" customHeight="1" spans="1:8">
      <c r="A12" s="117"/>
      <c r="B12" s="121" t="s">
        <v>77</v>
      </c>
      <c r="C12" s="121" t="s">
        <v>82</v>
      </c>
      <c r="D12" s="121" t="s">
        <v>85</v>
      </c>
      <c r="E12" s="121" t="s">
        <v>67</v>
      </c>
      <c r="F12" s="122" t="s">
        <v>294</v>
      </c>
      <c r="G12" s="124">
        <v>700000</v>
      </c>
      <c r="H12" s="131"/>
    </row>
    <row r="13" ht="19.9" customHeight="1" spans="2:8">
      <c r="B13" s="121"/>
      <c r="C13" s="121"/>
      <c r="D13" s="121"/>
      <c r="E13" s="121"/>
      <c r="F13" s="122" t="s">
        <v>88</v>
      </c>
      <c r="G13" s="123">
        <v>200000</v>
      </c>
      <c r="H13" s="131"/>
    </row>
    <row r="14" ht="19.9" customHeight="1" spans="1:8">
      <c r="A14" s="117"/>
      <c r="B14" s="121" t="s">
        <v>77</v>
      </c>
      <c r="C14" s="121" t="s">
        <v>82</v>
      </c>
      <c r="D14" s="121" t="s">
        <v>87</v>
      </c>
      <c r="E14" s="121" t="s">
        <v>67</v>
      </c>
      <c r="F14" s="122" t="s">
        <v>294</v>
      </c>
      <c r="G14" s="124">
        <v>200000</v>
      </c>
      <c r="H14" s="131"/>
    </row>
    <row r="15" ht="19.9" customHeight="1" spans="2:8">
      <c r="B15" s="121"/>
      <c r="C15" s="121"/>
      <c r="D15" s="121"/>
      <c r="E15" s="121"/>
      <c r="F15" s="122" t="s">
        <v>89</v>
      </c>
      <c r="G15" s="123">
        <v>885260</v>
      </c>
      <c r="H15" s="131"/>
    </row>
    <row r="16" ht="19.9" customHeight="1" spans="1:8">
      <c r="A16" s="117"/>
      <c r="B16" s="121" t="s">
        <v>77</v>
      </c>
      <c r="C16" s="121" t="s">
        <v>82</v>
      </c>
      <c r="D16" s="121" t="s">
        <v>82</v>
      </c>
      <c r="E16" s="121" t="s">
        <v>67</v>
      </c>
      <c r="F16" s="122" t="s">
        <v>295</v>
      </c>
      <c r="G16" s="124">
        <v>100000</v>
      </c>
      <c r="H16" s="131"/>
    </row>
    <row r="17" ht="19.9" customHeight="1" spans="1:8">
      <c r="A17" s="117"/>
      <c r="B17" s="121" t="s">
        <v>77</v>
      </c>
      <c r="C17" s="121" t="s">
        <v>82</v>
      </c>
      <c r="D17" s="121" t="s">
        <v>82</v>
      </c>
      <c r="E17" s="121" t="s">
        <v>67</v>
      </c>
      <c r="F17" s="122" t="s">
        <v>296</v>
      </c>
      <c r="G17" s="124">
        <v>150000</v>
      </c>
      <c r="H17" s="131"/>
    </row>
    <row r="18" ht="19.9" customHeight="1" spans="1:8">
      <c r="A18" s="117"/>
      <c r="B18" s="121" t="s">
        <v>77</v>
      </c>
      <c r="C18" s="121" t="s">
        <v>82</v>
      </c>
      <c r="D18" s="121" t="s">
        <v>82</v>
      </c>
      <c r="E18" s="121" t="s">
        <v>67</v>
      </c>
      <c r="F18" s="122" t="s">
        <v>297</v>
      </c>
      <c r="G18" s="124">
        <v>33600</v>
      </c>
      <c r="H18" s="131"/>
    </row>
    <row r="19" ht="29.25" customHeight="1" spans="1:8">
      <c r="A19" s="117"/>
      <c r="B19" s="121" t="s">
        <v>77</v>
      </c>
      <c r="C19" s="121" t="s">
        <v>82</v>
      </c>
      <c r="D19" s="121" t="s">
        <v>82</v>
      </c>
      <c r="E19" s="121" t="s">
        <v>67</v>
      </c>
      <c r="F19" s="122" t="s">
        <v>298</v>
      </c>
      <c r="G19" s="124">
        <v>84060</v>
      </c>
      <c r="H19" s="131"/>
    </row>
    <row r="20" ht="30.75" customHeight="1" spans="1:8">
      <c r="A20" s="117"/>
      <c r="B20" s="121" t="s">
        <v>77</v>
      </c>
      <c r="C20" s="121" t="s">
        <v>82</v>
      </c>
      <c r="D20" s="121" t="s">
        <v>82</v>
      </c>
      <c r="E20" s="121" t="s">
        <v>67</v>
      </c>
      <c r="F20" s="122" t="s">
        <v>299</v>
      </c>
      <c r="G20" s="124">
        <v>517600</v>
      </c>
      <c r="H20" s="131"/>
    </row>
    <row r="21" ht="19.9" customHeight="1" spans="2:8">
      <c r="B21" s="121"/>
      <c r="C21" s="121"/>
      <c r="D21" s="121"/>
      <c r="E21" s="121"/>
      <c r="F21" s="122" t="s">
        <v>91</v>
      </c>
      <c r="G21" s="123">
        <v>2700000</v>
      </c>
      <c r="H21" s="131"/>
    </row>
    <row r="22" ht="19.9" customHeight="1" spans="1:8">
      <c r="A22" s="117"/>
      <c r="B22" s="121" t="s">
        <v>77</v>
      </c>
      <c r="C22" s="121" t="s">
        <v>82</v>
      </c>
      <c r="D22" s="121" t="s">
        <v>90</v>
      </c>
      <c r="E22" s="121" t="s">
        <v>67</v>
      </c>
      <c r="F22" s="122" t="s">
        <v>294</v>
      </c>
      <c r="G22" s="124">
        <v>100000</v>
      </c>
      <c r="H22" s="131"/>
    </row>
    <row r="23" ht="19.9" customHeight="1" spans="1:8">
      <c r="A23" s="117"/>
      <c r="B23" s="121" t="s">
        <v>77</v>
      </c>
      <c r="C23" s="121" t="s">
        <v>82</v>
      </c>
      <c r="D23" s="121" t="s">
        <v>90</v>
      </c>
      <c r="E23" s="121" t="s">
        <v>67</v>
      </c>
      <c r="F23" s="122" t="s">
        <v>300</v>
      </c>
      <c r="G23" s="124">
        <v>2600000</v>
      </c>
      <c r="H23" s="131"/>
    </row>
    <row r="24" ht="19.9" customHeight="1" spans="2:8">
      <c r="B24" s="121"/>
      <c r="C24" s="121"/>
      <c r="D24" s="121"/>
      <c r="E24" s="121"/>
      <c r="F24" s="122" t="s">
        <v>95</v>
      </c>
      <c r="G24" s="123">
        <v>2897976</v>
      </c>
      <c r="H24" s="131"/>
    </row>
    <row r="25" ht="19.9" customHeight="1" spans="1:8">
      <c r="A25" s="117"/>
      <c r="B25" s="121" t="s">
        <v>77</v>
      </c>
      <c r="C25" s="121" t="s">
        <v>92</v>
      </c>
      <c r="D25" s="121" t="s">
        <v>94</v>
      </c>
      <c r="E25" s="121" t="s">
        <v>67</v>
      </c>
      <c r="F25" s="122" t="s">
        <v>301</v>
      </c>
      <c r="G25" s="124">
        <v>100000</v>
      </c>
      <c r="H25" s="131"/>
    </row>
    <row r="26" ht="19.9" customHeight="1" spans="1:8">
      <c r="A26" s="117"/>
      <c r="B26" s="121" t="s">
        <v>77</v>
      </c>
      <c r="C26" s="121" t="s">
        <v>92</v>
      </c>
      <c r="D26" s="121" t="s">
        <v>94</v>
      </c>
      <c r="E26" s="121" t="s">
        <v>67</v>
      </c>
      <c r="F26" s="122" t="s">
        <v>302</v>
      </c>
      <c r="G26" s="124">
        <v>541500</v>
      </c>
      <c r="H26" s="131"/>
    </row>
    <row r="27" ht="19.9" customHeight="1" spans="1:8">
      <c r="A27" s="117"/>
      <c r="B27" s="121" t="s">
        <v>77</v>
      </c>
      <c r="C27" s="121" t="s">
        <v>92</v>
      </c>
      <c r="D27" s="121" t="s">
        <v>94</v>
      </c>
      <c r="E27" s="121" t="s">
        <v>67</v>
      </c>
      <c r="F27" s="122" t="s">
        <v>303</v>
      </c>
      <c r="G27" s="124">
        <v>1500000</v>
      </c>
      <c r="H27" s="131"/>
    </row>
    <row r="28" ht="19.9" customHeight="1" spans="1:8">
      <c r="A28" s="117"/>
      <c r="B28" s="121" t="s">
        <v>77</v>
      </c>
      <c r="C28" s="121" t="s">
        <v>92</v>
      </c>
      <c r="D28" s="121" t="s">
        <v>94</v>
      </c>
      <c r="E28" s="121" t="s">
        <v>67</v>
      </c>
      <c r="F28" s="122" t="s">
        <v>304</v>
      </c>
      <c r="G28" s="124">
        <v>100000</v>
      </c>
      <c r="H28" s="131"/>
    </row>
    <row r="29" ht="19.9" customHeight="1" spans="1:8">
      <c r="A29" s="117"/>
      <c r="B29" s="121" t="s">
        <v>77</v>
      </c>
      <c r="C29" s="121" t="s">
        <v>92</v>
      </c>
      <c r="D29" s="121" t="s">
        <v>94</v>
      </c>
      <c r="E29" s="121" t="s">
        <v>67</v>
      </c>
      <c r="F29" s="122" t="s">
        <v>305</v>
      </c>
      <c r="G29" s="124">
        <v>20000</v>
      </c>
      <c r="H29" s="131"/>
    </row>
    <row r="30" ht="28.5" customHeight="1" spans="1:8">
      <c r="A30" s="117"/>
      <c r="B30" s="121" t="s">
        <v>77</v>
      </c>
      <c r="C30" s="121" t="s">
        <v>92</v>
      </c>
      <c r="D30" s="121" t="s">
        <v>94</v>
      </c>
      <c r="E30" s="121" t="s">
        <v>67</v>
      </c>
      <c r="F30" s="122" t="s">
        <v>306</v>
      </c>
      <c r="G30" s="124">
        <v>636476</v>
      </c>
      <c r="H30" s="131"/>
    </row>
    <row r="31" ht="19.9" customHeight="1" spans="2:8">
      <c r="B31" s="121"/>
      <c r="C31" s="121"/>
      <c r="D31" s="121"/>
      <c r="E31" s="121"/>
      <c r="F31" s="122" t="s">
        <v>98</v>
      </c>
      <c r="G31" s="123">
        <v>300000</v>
      </c>
      <c r="H31" s="131"/>
    </row>
    <row r="32" ht="19.9" customHeight="1" spans="1:8">
      <c r="A32" s="117"/>
      <c r="B32" s="121" t="s">
        <v>77</v>
      </c>
      <c r="C32" s="121" t="s">
        <v>92</v>
      </c>
      <c r="D32" s="121" t="s">
        <v>90</v>
      </c>
      <c r="E32" s="121" t="s">
        <v>67</v>
      </c>
      <c r="F32" s="122" t="s">
        <v>307</v>
      </c>
      <c r="G32" s="124">
        <v>300000</v>
      </c>
      <c r="H32" s="131"/>
    </row>
    <row r="33" ht="19.9" customHeight="1" spans="2:8">
      <c r="B33" s="121"/>
      <c r="C33" s="121"/>
      <c r="D33" s="121"/>
      <c r="E33" s="121"/>
      <c r="F33" s="122" t="s">
        <v>106</v>
      </c>
      <c r="G33" s="123">
        <v>350000</v>
      </c>
      <c r="H33" s="131"/>
    </row>
    <row r="34" ht="19.9" customHeight="1" spans="1:8">
      <c r="A34" s="117"/>
      <c r="B34" s="121" t="s">
        <v>99</v>
      </c>
      <c r="C34" s="121" t="s">
        <v>105</v>
      </c>
      <c r="D34" s="121" t="s">
        <v>79</v>
      </c>
      <c r="E34" s="121" t="s">
        <v>67</v>
      </c>
      <c r="F34" s="122" t="s">
        <v>308</v>
      </c>
      <c r="G34" s="124">
        <v>350000</v>
      </c>
      <c r="H34" s="131"/>
    </row>
    <row r="35" ht="8.45" customHeight="1" spans="1:8">
      <c r="A35" s="125"/>
      <c r="B35" s="126"/>
      <c r="C35" s="126"/>
      <c r="D35" s="126"/>
      <c r="E35" s="126"/>
      <c r="F35" s="125"/>
      <c r="G35" s="125"/>
      <c r="H35" s="133"/>
    </row>
  </sheetData>
  <mergeCells count="10">
    <mergeCell ref="B1:D1"/>
    <mergeCell ref="B2:G2"/>
    <mergeCell ref="B3:F3"/>
    <mergeCell ref="B4:D4"/>
    <mergeCell ref="A16:A20"/>
    <mergeCell ref="A22:A23"/>
    <mergeCell ref="A25:A30"/>
    <mergeCell ref="E4:E5"/>
    <mergeCell ref="F4:F5"/>
    <mergeCell ref="G4:G5"/>
  </mergeCells>
  <pageMargins left="0.751388888888889" right="0.751388888888889" top="0.271527777777778" bottom="0.271527777777778" header="0" footer="0"/>
  <pageSetup paperSize="9" scale="95"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封面</vt:lpstr>
      <vt:lpstr>1</vt:lpstr>
      <vt:lpstr>1-1</vt:lpstr>
      <vt:lpstr>1-2</vt:lpstr>
      <vt:lpstr>2</vt:lpstr>
      <vt:lpstr>2-1</vt:lpstr>
      <vt:lpstr>3</vt:lpstr>
      <vt:lpstr>3-1</vt:lpstr>
      <vt:lpstr>3-2</vt:lpstr>
      <vt:lpstr>3-3</vt:lpstr>
      <vt:lpstr>4</vt:lpstr>
      <vt:lpstr>4-1</vt:lpstr>
      <vt:lpstr>5</vt:lpstr>
      <vt:lpstr>6</vt:lpstr>
      <vt:lpstr>6-1</vt:lpstr>
      <vt:lpstr>6-2</vt:lpstr>
      <vt:lpstr>6-3</vt:lpstr>
      <vt:lpstr>6-4</vt:lpstr>
      <vt:lpstr>6-5</vt:lpstr>
      <vt:lpstr>6-6</vt:lpstr>
      <vt:lpstr>6-7</vt:lpstr>
      <vt:lpstr>6-8</vt:lpstr>
      <vt:lpstr>6-9</vt:lpstr>
      <vt:lpstr>6-10</vt:lpstr>
      <vt:lpstr>7</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格萨拉乡党政办</cp:lastModifiedBy>
  <dcterms:created xsi:type="dcterms:W3CDTF">2024-03-26T01:06:00Z</dcterms:created>
  <dcterms:modified xsi:type="dcterms:W3CDTF">2024-04-01T11:30:47Z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B70C9EC7614E4D1D82EFB106E68AE5BB_12</vt:lpwstr>
  </property>
  <property fmtid="{D5CDD505-2E9C-101B-9397-08002B2CF9AE}" pid="3" name="KSOProductBuildVer">
    <vt:lpwstr>2052-12.1.0.16388</vt:lpwstr>
  </property>
</Properties>
</file>