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4"/>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7" sheetId="15" r:id="rId15"/>
  </sheets>
  <definedNames>
    <definedName name="_xlnm.Print_Titles" localSheetId="14">'7'!$1:$2</definedName>
  </definedNames>
  <calcPr calcId="144525"/>
</workbook>
</file>

<file path=xl/sharedStrings.xml><?xml version="1.0" encoding="utf-8"?>
<sst xmlns="http://schemas.openxmlformats.org/spreadsheetml/2006/main" count="2718" uniqueCount="841">
  <si>
    <t>盐边县水利局</t>
  </si>
  <si>
    <t>2023年部门预算</t>
  </si>
  <si>
    <t xml:space="preserve">
表1</t>
  </si>
  <si>
    <t>部门收支总表</t>
  </si>
  <si>
    <t>部门：盐边县水利局</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</si>
  <si>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</si>
  <si>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</si>
  <si>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</si>
  <si>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</si>
  <si>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</si>
  <si>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</si>
  <si>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</si>
  <si>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</si>
  <si>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</si>
  <si>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</si>
  <si>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</si>
  <si>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</si>
  <si>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</si>
  <si>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</si>
  <si>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</si>
  <si>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</si>
  <si>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</si>
  <si>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</si>
  <si>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</si>
  <si>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</si>
  <si>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</si>
  <si>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</si>
  <si>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</si>
  <si>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</si>
  <si>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</si>
  <si>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</si>
  <si>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</si>
  <si>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</si>
  <si>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</si>
  <si>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</si>
  <si>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</si>
  <si>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</si>
  <si>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</si>
  <si>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</si>
  <si>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</si>
  <si>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</si>
  <si>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</si>
  <si>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</si>
  <si>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</si>
  <si>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</si>
  <si>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</si>
  <si>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</si>
  <si>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</si>
  <si>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</si>
  <si>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</si>
  <si>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</si>
  <si>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</si>
  <si>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</si>
  <si>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</si>
  <si>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</si>
  <si>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</si>
  <si>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</si>
  <si>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</si>
  <si>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</si>
  <si>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</si>
  <si>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</si>
  <si>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</si>
  <si>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</si>
  <si>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</si>
  <si>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</si>
  <si>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</si>
  <si>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</si>
  <si>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</si>
  <si>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</si>
  <si>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</si>
  <si>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</si>
  <si>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</si>
  <si>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404001</t>
  </si>
  <si>
    <r>
      <rPr>
        <sz val="11"/>
        <rFont val="宋体"/>
        <charset val="134"/>
      </rPr>
      <t>盐边县水利局</t>
    </r>
  </si>
  <si>
    <t>表1-2</t>
  </si>
  <si>
    <t>部门支出总表</t>
  </si>
  <si>
    <t>基本支出</t>
  </si>
  <si>
    <t>项目支出</t>
  </si>
  <si>
    <t>上缴上级支出</t>
  </si>
  <si>
    <t>对附属单位补助支出</t>
  </si>
  <si>
    <t>科目编码</t>
  </si>
  <si>
    <t>类</t>
  </si>
  <si>
    <t>款</t>
  </si>
  <si>
    <t>项</t>
  </si>
  <si>
    <t>05</t>
  </si>
  <si>
    <t>01</t>
  </si>
  <si>
    <t>　行政单位离退休</t>
  </si>
  <si>
    <t>02</t>
  </si>
  <si>
    <t>　事业单位离退休</t>
  </si>
  <si>
    <t>　机关事业单位养老保险缴费支出</t>
  </si>
  <si>
    <t>208</t>
  </si>
  <si>
    <t>22</t>
  </si>
  <si>
    <r>
      <rPr>
        <sz val="11"/>
        <rFont val="宋体"/>
        <charset val="134"/>
      </rPr>
      <t> 移民补助</t>
    </r>
  </si>
  <si>
    <r>
      <rPr>
        <sz val="11"/>
        <rFont val="宋体"/>
        <charset val="134"/>
      </rPr>
      <t> 基础设施建设和经济发展</t>
    </r>
  </si>
  <si>
    <t>210</t>
  </si>
  <si>
    <t>11</t>
  </si>
  <si>
    <t>　行政单位医疗</t>
  </si>
  <si>
    <t>　事业单位医疗</t>
  </si>
  <si>
    <t>03</t>
  </si>
  <si>
    <t>　公务员医疗补助</t>
  </si>
  <si>
    <t>99</t>
  </si>
  <si>
    <t>　其他行政事业单位医疗支出</t>
  </si>
  <si>
    <t>213</t>
  </si>
  <si>
    <t>　行政运行</t>
  </si>
  <si>
    <r>
      <rPr>
        <sz val="11"/>
        <rFont val="宋体"/>
        <charset val="134"/>
      </rPr>
      <t> 水利工程建设</t>
    </r>
  </si>
  <si>
    <t>15</t>
  </si>
  <si>
    <r>
      <rPr>
        <sz val="11"/>
        <rFont val="宋体"/>
        <charset val="134"/>
      </rPr>
      <t> 抗旱</t>
    </r>
  </si>
  <si>
    <t>21</t>
  </si>
  <si>
    <r>
      <rPr>
        <sz val="11"/>
        <rFont val="宋体"/>
        <charset val="134"/>
      </rPr>
      <t> 大中型水库移民后期扶持专项支出</t>
    </r>
  </si>
  <si>
    <r>
      <rPr>
        <sz val="11"/>
        <rFont val="宋体"/>
        <charset val="134"/>
      </rPr>
      <t> 其他水利支出</t>
    </r>
  </si>
  <si>
    <r>
      <rPr>
        <sz val="11"/>
        <rFont val="宋体"/>
        <charset val="134"/>
      </rPr>
      <t> 其他巩固脱贫攻坚成果衔接乡村振兴支出</t>
    </r>
  </si>
  <si>
    <t>66</t>
  </si>
  <si>
    <r>
      <rPr>
        <sz val="11"/>
        <rFont val="宋体"/>
        <charset val="134"/>
      </rPr>
      <t> 其他大中型水库库区基金支出</t>
    </r>
  </si>
  <si>
    <r>
      <rPr>
        <sz val="11"/>
        <rFont val="宋体"/>
        <charset val="134"/>
      </rPr>
      <t> 其他农林水支出</t>
    </r>
  </si>
  <si>
    <t>221</t>
  </si>
  <si>
    <t>　住房公积金</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</si>
  <si>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</si>
  <si>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</si>
  <si>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</si>
  <si>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</si>
  <si>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</si>
  <si>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</si>
  <si>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</si>
  <si>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</si>
  <si>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</si>
  <si>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</si>
  <si>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</si>
  <si>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</si>
  <si>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</si>
  <si>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</si>
  <si>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</si>
  <si>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</si>
  <si>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</si>
  <si>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</si>
  <si>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</si>
  <si>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</si>
  <si>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</si>
  <si>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</si>
  <si>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</si>
  <si>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</si>
  <si>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</si>
  <si>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</si>
  <si>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</si>
  <si>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</si>
  <si>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</si>
  <si>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</si>
  <si>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</si>
  <si>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</si>
  <si>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</si>
  <si>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</si>
  <si>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</si>
  <si>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</si>
  <si>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债务还本支出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</si>
  <si>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</si>
  <si>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</si>
  <si>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</si>
  <si>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</si>
  <si>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</si>
  <si>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</si>
  <si>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县级当年财政拨款安排</t>
  </si>
  <si>
    <t>上级提前通知专项转移支付等</t>
  </si>
  <si>
    <t>上年结转安排</t>
  </si>
  <si>
    <t>单位　　代码</t>
  </si>
  <si>
    <t>一般公共预算拨款</t>
  </si>
  <si>
    <t>政府性基金安排</t>
  </si>
  <si>
    <t>国有资本经营预算安排</t>
  </si>
  <si>
    <t>上年应返还额度结转</t>
  </si>
  <si>
    <t>小计</t>
  </si>
  <si>
    <t>盐边县水利局（部门）</t>
  </si>
  <si>
    <r>
      <rPr>
        <sz val="11"/>
        <rFont val="宋体"/>
        <charset val="134"/>
      </rPr>
      <t> 盐边县水利局</t>
    </r>
  </si>
  <si>
    <t>  工资福利支出</t>
  </si>
  <si>
    <t>　　　基本工资</t>
  </si>
  <si>
    <t>　　　津贴补贴</t>
  </si>
  <si>
    <t>　　　奖金</t>
  </si>
  <si>
    <t>07</t>
  </si>
  <si>
    <t>　　　绩效工资</t>
  </si>
  <si>
    <t>08</t>
  </si>
  <si>
    <t>　　　机关事业单位养老保险缴费支出</t>
  </si>
  <si>
    <t>10</t>
  </si>
  <si>
    <t>　　　职工基本医疗保险缴费</t>
  </si>
  <si>
    <t>　　　公务员医疗补助缴费</t>
  </si>
  <si>
    <t>12</t>
  </si>
  <si>
    <t>　　　其他社会保障缴费</t>
  </si>
  <si>
    <t>13</t>
  </si>
  <si>
    <t>　　　住房公积金</t>
  </si>
  <si>
    <t>14</t>
  </si>
  <si>
    <t>　　　医疗费</t>
  </si>
  <si>
    <t>　　　其他工资福利支出</t>
  </si>
  <si>
    <t>　　商品和服务支出</t>
  </si>
  <si>
    <t>　　　办公费</t>
  </si>
  <si>
    <t>　　　水费</t>
  </si>
  <si>
    <t>06</t>
  </si>
  <si>
    <t>　　　电费</t>
  </si>
  <si>
    <t>　　　邮电费</t>
  </si>
  <si>
    <t>　　　差旅费</t>
  </si>
  <si>
    <t>　　　维修（护）费</t>
  </si>
  <si>
    <t>　　　培训费</t>
  </si>
  <si>
    <t>　　　公务接待费</t>
  </si>
  <si>
    <t>　　　劳务费</t>
  </si>
  <si>
    <t>　　　委托业务费</t>
  </si>
  <si>
    <t>　　　工会经费</t>
  </si>
  <si>
    <t>　　　福利费</t>
  </si>
  <si>
    <t>　　　公务用车运行维护费</t>
  </si>
  <si>
    <t>　　　其他交通费用</t>
  </si>
  <si>
    <t>　　　其他商品和服务支出</t>
  </si>
  <si>
    <t>　　对个人和家庭的补助</t>
  </si>
  <si>
    <t>　　　生活补助</t>
  </si>
  <si>
    <t>　　　医疗费补助</t>
  </si>
  <si>
    <t>09</t>
  </si>
  <si>
    <t>　　　奖励金</t>
  </si>
  <si>
    <t>　　资本性支出</t>
  </si>
  <si>
    <t>　　　基础设施建设</t>
  </si>
  <si>
    <t>　　　其他资本性支出</t>
  </si>
  <si>
    <t>表3</t>
  </si>
  <si>
    <t>一般公共预算支出预算表</t>
  </si>
  <si>
    <t>当年财政拨款安排</t>
  </si>
  <si>
    <r>
      <rPr>
        <sz val="11"/>
        <rFont val="宋体"/>
        <charset val="134"/>
      </rPr>
      <t>盐边县水利局（部门）</t>
    </r>
  </si>
  <si>
    <t>表3-1</t>
  </si>
  <si>
    <t>一般公共预算基本支出预算表</t>
  </si>
  <si>
    <t>人员经费</t>
  </si>
  <si>
    <t>公用经费</t>
  </si>
  <si>
    <t>表3-2</t>
  </si>
  <si>
    <t>一般公共预算项目支出预算表</t>
  </si>
  <si>
    <t>金额</t>
  </si>
  <si>
    <t>  根据盐财资金【2022】19号下达2022年新增一般债券资金（病险水库出险加固1450万）</t>
  </si>
  <si>
    <t>  根据盐财资金【2022】19号下达2022年新增一般债券资金（小型水库安全运行597万）</t>
  </si>
  <si>
    <t>  根据川财农【2022】104号下达2022年中央财政农业生产和水利救灾资金</t>
  </si>
  <si>
    <t>  根据川财农【2022】11号关于下达2022年中央财政农业生产和水利救灾资金200万</t>
  </si>
  <si>
    <t>  根据川财农〔2022〕8号下达2022年中央大中型水库移民后期扶持资金</t>
  </si>
  <si>
    <t>  根据川财农【2022】9号下达2022年中央和省级水利发展资金</t>
  </si>
  <si>
    <t>　　盐边县2022年中小河流水文监测系统运行维护费</t>
  </si>
  <si>
    <t>　　根据盐财资农【2022】6号下达防汛抗旱水利提升工程实施方案中央财政支持项目前期费用</t>
  </si>
  <si>
    <t>　　根据盐边财政【2022】8号下达盐边县生产建设项目水土保持遥感及信息化监管技术服务费</t>
  </si>
  <si>
    <t>　　根据川财农【2020】160号下达2020年第二批省级大中型水库移民后期扶持资金</t>
  </si>
  <si>
    <t>　　高堰沟灌区续建配套与节水改造项目实施方案编制费用</t>
  </si>
  <si>
    <t>　　根据川财农【2021】154号下达省级水利发展资金</t>
  </si>
  <si>
    <t>　　根据盐财资农【2019】113号将原省级资金盘活（用于2019年坡耕地水土流失综合治理工程配套资金）</t>
  </si>
  <si>
    <t>　　根据盐财资农【2020】137号将原省级资金盘活（用于共和乡红旗大堰缺口资金）</t>
  </si>
  <si>
    <t>　　根据盐财资农【2021】9号将原省级资金盘活（用于2018年中央和省级水利发展专项资金）</t>
  </si>
  <si>
    <t>　　根据川财农【2020】167号下达2021年中央和省级水利发展资金</t>
  </si>
  <si>
    <t>　　根据川财投【2019】67号下达2019年水生态治理、中小河流治理等其他水利工程第一批中央预算内投资</t>
  </si>
  <si>
    <t>　　根据川财建【2020】304号下达2020年水生态治理、中小河流治理等其他水利工程第一批中央预算内投资</t>
  </si>
  <si>
    <t>  盐边县2022年山洪灾害危险区公益性岗位安置项目</t>
  </si>
  <si>
    <t>  根据川财农【2022】84号下达2022年中央和省级水利发展资金450万</t>
  </si>
  <si>
    <t>  根据川财农【2022】84号下达2022年中央和省级水利发展资金</t>
  </si>
  <si>
    <t>　　二滩库区非农移民困难人员生活补助</t>
  </si>
  <si>
    <t>　　根据川财农【2020】89号下达2020年中央和省级大中型水库移民后期扶持资金</t>
  </si>
  <si>
    <t>　　根据川财建【2021】0174号下达2021年省级农村饮水安全专项资金</t>
  </si>
  <si>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</si>
  <si>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</si>
  <si>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</si>
  <si>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</si>
  <si>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</si>
  <si>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</si>
  <si>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</si>
  <si>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</si>
  <si>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</si>
  <si>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</si>
  <si>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</si>
  <si>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</si>
  <si>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表4-1</t>
  </si>
  <si>
    <t>政府性基金预算“三公”经费支出预算表</t>
  </si>
  <si>
    <t>本表无数据</t>
  </si>
  <si>
    <t>表5</t>
  </si>
  <si>
    <t>国有资本经营预算支出预算表</t>
  </si>
  <si>
    <t>本年国有资本经营预算支出</t>
  </si>
  <si>
    <t>表6-1</t>
  </si>
  <si>
    <t>部门预算项目支出绩效目标表</t>
  </si>
  <si>
    <t>（2023年度）</t>
  </si>
  <si>
    <t xml:space="preserve">项目名称 </t>
  </si>
  <si>
    <t>盐财资金【2022】19号下达2022年新增一般债券资金（攀枝花水库、辽源水库、石船水库、战备水库、王家沟水库、富民水库、回帮箐水库等病险水库出险加固）。</t>
  </si>
  <si>
    <t>预算单位</t>
  </si>
  <si>
    <t>项目资金(万元)</t>
  </si>
  <si>
    <t xml:space="preserve">年度资金总额： </t>
  </si>
  <si>
    <t xml:space="preserve">其中：财政拨款 </t>
  </si>
  <si>
    <t xml:space="preserve">     其他资金 </t>
  </si>
  <si>
    <t xml:space="preserve">总体目标 </t>
  </si>
  <si>
    <t>年度目标</t>
  </si>
  <si>
    <t>　　完成2022年7座病险水库除险加固建设任务，主要建设内容为对水库大坝、放水设施、溢洪道等设施及抢险道路、管理房、白蚁的整治。保障防洪工程安全度汛,发生工程设计标准内不受严重影响,保障灌溉土地面积5870亩，保障用水人口3000人。　</t>
  </si>
  <si>
    <t xml:space="preserve">绩效指标 </t>
  </si>
  <si>
    <t xml:space="preserve">一级指标 </t>
  </si>
  <si>
    <t xml:space="preserve">二级指标 </t>
  </si>
  <si>
    <t xml:space="preserve">三级指标 </t>
  </si>
  <si>
    <t>指标值（包含数字及文字描述）</t>
  </si>
  <si>
    <t>产出指标</t>
  </si>
  <si>
    <t xml:space="preserve">数量指标 </t>
  </si>
  <si>
    <t>病险水库出险加固数量</t>
  </si>
  <si>
    <t>＝7座</t>
  </si>
  <si>
    <t xml:space="preserve">质量指标 </t>
  </si>
  <si>
    <t>完工验收率</t>
  </si>
  <si>
    <t>＞100%</t>
  </si>
  <si>
    <t>工程验收合格率</t>
  </si>
  <si>
    <t>100%</t>
  </si>
  <si>
    <t xml:space="preserve">时效指标 </t>
  </si>
  <si>
    <t>2023年5月底前完工率</t>
  </si>
  <si>
    <t>≥100%</t>
  </si>
  <si>
    <t>效益指标</t>
  </si>
  <si>
    <t>经济效益指标</t>
  </si>
  <si>
    <t>保障防洪工程安全度汛</t>
  </si>
  <si>
    <t>发生工程设计标准内不受严重影响</t>
  </si>
  <si>
    <t>社会效益指标</t>
  </si>
  <si>
    <t>保障灌溉土地面积</t>
  </si>
  <si>
    <t>＝5870亩</t>
  </si>
  <si>
    <t>保障用水人口</t>
  </si>
  <si>
    <t>＝3000人</t>
  </si>
  <si>
    <t>可持续发展指标</t>
  </si>
  <si>
    <t>已建工程是否良性运行</t>
  </si>
  <si>
    <t>是</t>
  </si>
  <si>
    <t>成本指标</t>
  </si>
  <si>
    <t>经济成本指标</t>
  </si>
  <si>
    <t>成本控制在批复预算内</t>
  </si>
  <si>
    <t>≤100%</t>
  </si>
  <si>
    <t>社会成本指标</t>
  </si>
  <si>
    <t xml:space="preserve">满意度指标 </t>
  </si>
  <si>
    <t xml:space="preserve">服务对象满意度指标 </t>
  </si>
  <si>
    <t>受益群众满意度</t>
  </si>
  <si>
    <t>≥95%</t>
  </si>
  <si>
    <t>表6-2</t>
  </si>
  <si>
    <t>根据盐财资金【2022】19号下达2022年新增一般债券资金597万元（54万元用于2022年9座小型水库维修养护、267万元用于29座小型水库雨水情测报设施建设、276万元用于26座小型水库安全监测设施建设。）</t>
  </si>
  <si>
    <t>　　完成对9座小型水库维修养护、29座小型水库雨水情测报设施建设、26座小型水库安全监测设施建设等相关任务。</t>
  </si>
  <si>
    <t>完成小型水库维修养护</t>
  </si>
  <si>
    <t>＝9座</t>
  </si>
  <si>
    <t>小型水库雨水情测报设施建设</t>
  </si>
  <si>
    <t>＝29座</t>
  </si>
  <si>
    <t>小型水库安全监测设施建设</t>
  </si>
  <si>
    <t>＝26座</t>
  </si>
  <si>
    <t>＝50000亩</t>
  </si>
  <si>
    <t>＝42000人</t>
  </si>
  <si>
    <t>表6-3</t>
  </si>
  <si>
    <t>根据川财农【2022】104号下达2022年中央财政农业生产和水利救灾资金</t>
  </si>
  <si>
    <t>　　新建闸阀井2座、新建提灌站1座、新建蓄水池17口、新建取水池7口、新建沉砂池3口、整治渠道600米、管道配套措施若干。项目建成后，可解决人饮困难1947户8000人，保护群众生命财产，能巩固农业基础地位、促进当地社会经济发展及提高保护区人民生活环境质量，能改善山洪灾害危险区居住情况，实现乡村振兴。</t>
  </si>
  <si>
    <t>新建闸阀井</t>
  </si>
  <si>
    <t>2座</t>
  </si>
  <si>
    <t>新建提灌站</t>
  </si>
  <si>
    <t>1座</t>
  </si>
  <si>
    <t>新建蓄水池</t>
  </si>
  <si>
    <t>17口</t>
  </si>
  <si>
    <t>新建取水池</t>
  </si>
  <si>
    <t>7口</t>
  </si>
  <si>
    <t>新建沉砂池</t>
  </si>
  <si>
    <t>3口</t>
  </si>
  <si>
    <t>整治渠道</t>
  </si>
  <si>
    <t>600米</t>
  </si>
  <si>
    <t>2023年3月底前完工率</t>
  </si>
  <si>
    <t>解决人饮困难</t>
  </si>
  <si>
    <t>1947户8000人</t>
  </si>
  <si>
    <t>表6-4</t>
  </si>
  <si>
    <t>根据川财农【2022】11号关于下达2022年中央财政农业生产和水利救灾资金</t>
  </si>
  <si>
    <t>　　修建水井1口，蓄水池8口，取水池7口，维修渠道1000m，铺设管道及增设设备若干。能改善山洪灾害危险区居住情况。</t>
  </si>
  <si>
    <t>修建水井</t>
  </si>
  <si>
    <t>1口</t>
  </si>
  <si>
    <t>8口</t>
  </si>
  <si>
    <t>维修渠道</t>
  </si>
  <si>
    <t>1000米</t>
  </si>
  <si>
    <t>1200人</t>
  </si>
  <si>
    <t>表6-5</t>
  </si>
  <si>
    <t>根据川财农〔2022〕8号下达2022年中央大中型水库移民后期扶持资金</t>
  </si>
  <si>
    <t>　　修建惠民镇民主大桥一座，渔门、永兴、国胜等乡镇社道硬化10.674公里，新建100立方米蓄水池3口、架设PE40管管长1.5公里、铺设PE100DN75饮水管10公里，渔门镇力马河河道治理600米、清淤3500立方米，红格镇益民村蔬菜大棚示范等。项目实施后，增加项目区收入380元/年、人，解决出行困难人口5320人，库区农村移民基本的生产、生活条件，维护社会稳定。</t>
  </si>
  <si>
    <t>修建惠民镇民主大桥</t>
  </si>
  <si>
    <t>农村社道道路硬化</t>
  </si>
  <si>
    <t>10.674公里</t>
  </si>
  <si>
    <t>新建100立方米蓄水池</t>
  </si>
  <si>
    <t>架设PE40管管长</t>
  </si>
  <si>
    <t>1.5公里</t>
  </si>
  <si>
    <t>铺设PE100DN75饮水管</t>
  </si>
  <si>
    <t>10公里</t>
  </si>
  <si>
    <t>力马河河道治理长度</t>
  </si>
  <si>
    <t>红格镇益民村蔬菜大棚示范面积</t>
  </si>
  <si>
    <t>10亩</t>
  </si>
  <si>
    <t>2023年12月底前完工率</t>
  </si>
  <si>
    <t>增加项目区收入</t>
  </si>
  <si>
    <t>380元/年、人</t>
  </si>
  <si>
    <t>解决出行困难人口</t>
  </si>
  <si>
    <t>5320人</t>
  </si>
  <si>
    <t>是否提高库区农村移民基本的生产、生活条件，维护社会稳定。</t>
  </si>
  <si>
    <t>表6-6</t>
  </si>
  <si>
    <t>根据川财农【2022】9号下达2022年中央和省级水利发展资金</t>
  </si>
  <si>
    <t>该资金用于高堰沟灌区续建配套与节水改造项目，通过灌区续建配套与节水改造，解决灌区人民的需水问题，同时有利于节约和合理利用水资源，紧跟了建设节约型社会的大趋势。项目的实施将带动当地社会经济的长期发展，进而推动盐边县经济社会的发展，灌区农户增产效益1766.28万元/年，新增产粮能力1962万公斤/年。</t>
  </si>
  <si>
    <t>灌溉面积</t>
  </si>
  <si>
    <t>60565亩</t>
  </si>
  <si>
    <t>新铺设管道长度</t>
  </si>
  <si>
    <t>74.540km</t>
  </si>
  <si>
    <t>修复渠道长度</t>
  </si>
  <si>
    <t>0.87km</t>
  </si>
  <si>
    <t>修复隧洞</t>
  </si>
  <si>
    <t>0.122km</t>
  </si>
  <si>
    <t>自动控制阀</t>
  </si>
  <si>
    <t>105套</t>
  </si>
  <si>
    <t>流量计</t>
  </si>
  <si>
    <t>116套</t>
  </si>
  <si>
    <t>各类阀井</t>
  </si>
  <si>
    <t>333座</t>
  </si>
  <si>
    <t>新建管理道路</t>
  </si>
  <si>
    <t>1.471km</t>
  </si>
  <si>
    <t>新建干渠节制闸</t>
  </si>
  <si>
    <t>8座</t>
  </si>
  <si>
    <t>新建支渠分水闸</t>
  </si>
  <si>
    <t>3座</t>
  </si>
  <si>
    <t>新建压力前池</t>
  </si>
  <si>
    <t>11座</t>
  </si>
  <si>
    <t>工程质量合格率</t>
  </si>
  <si>
    <t>灌区农户增产效益</t>
  </si>
  <si>
    <t>1766.28万元/年</t>
  </si>
  <si>
    <t>新增产粮能力</t>
  </si>
  <si>
    <t>1962万公斤/年</t>
  </si>
  <si>
    <t>表6-7</t>
  </si>
  <si>
    <t>盐边县2022年中小河流水文监测系统运行维护费</t>
  </si>
  <si>
    <t>　　聘请第三方监测机构对国胜河、支六河、永兴河水文监测站点进行运行维护，保障国胜河、支六河、永兴河水文监测站点正常运行。</t>
  </si>
  <si>
    <t>设备维护套数</t>
  </si>
  <si>
    <t>3套</t>
  </si>
  <si>
    <t>保障通汛正常率</t>
  </si>
  <si>
    <t>2023年2月底完成率</t>
  </si>
  <si>
    <t>提高当地防汛减灾预警能力</t>
  </si>
  <si>
    <t>≥80%</t>
  </si>
  <si>
    <t>行业主管部门满意度</t>
  </si>
  <si>
    <t>表6-8</t>
  </si>
  <si>
    <t>根据盐财资农【2022】6号下达防汛抗旱水利提升工程实施方案中央财政支持项目前期费用</t>
  </si>
  <si>
    <t>　　根据四川省水利厅 四川省财政厅关于印发防汛抗旱水利提升工程实施方案中央财政支持项目清单的通知》（川水函〔2020〕901 号）文件精神，对提升工程实施方案中央财政支持项目即盐边县永兴镇永兴河六合村段、国胜乡新坪河、惠民镇惠民河兴隆村段防洪治理工程开展初步设计并通过审查。</t>
  </si>
  <si>
    <t>提交初步设计成果</t>
  </si>
  <si>
    <t>10套</t>
  </si>
  <si>
    <t>行业标准符合率</t>
  </si>
  <si>
    <t>2023年1月底完成率</t>
  </si>
  <si>
    <t>表6-9</t>
  </si>
  <si>
    <t>根据盐边财政【2022】8号下达盐边县生产建设项目水土保持遥感及信息化监管技术服务费</t>
  </si>
  <si>
    <t>一是对每年水利部及省厅解译下发的遥感监管疑似违法违规扰动图斑进行现场复核，对确定违法违规扰动图斑项目给予查处并督促整改；二是对每年已审批的生产建设项目进行全国水土保持信息管理系统录入相关信息管理维护。获取生产建设项目合规性动态变化情况，促进现代化空间技术、信息技术与生产建设项目水土保持监管业务深度融合。提高水土保持工作效率，推进生产建设项目水土保持监管信息化和现代化。</t>
  </si>
  <si>
    <t>对2021年至2022年生产建设项目水土保持遥感违规图斑进行现场复核及合规分析、查处。</t>
  </si>
  <si>
    <t>80个</t>
  </si>
  <si>
    <t>根据现场调查复核成果，对遥感调查结果进行修正，形成监管成果报告。</t>
  </si>
  <si>
    <t>1套</t>
  </si>
  <si>
    <t>对新审批的生产建设项目全部资料及防治责任范围进行上图，录入全国水土保持监管系统。</t>
  </si>
  <si>
    <t>2021年至2022年批复的生产建设项目</t>
  </si>
  <si>
    <t>项目完工验收合格率</t>
  </si>
  <si>
    <t>获取生产建设项目合规性动态变化情况，促进现代化空间技术、信息技术与生产建设项目水土保持监管业务深度融合。</t>
  </si>
  <si>
    <t>提高水土保持工作效率，推进生产建设项目水土保持监管信息化和现代化。</t>
  </si>
  <si>
    <t>表6-10</t>
  </si>
  <si>
    <t>根据川财农【2020】160号下达2020年第二批省级大中型水库移民后期扶持资金</t>
  </si>
  <si>
    <t>（1）犀牛村犀牛组道路硬化项目。实施杨立兵屋后至狮子果园岔路道路硬化长2.33公里，宽3.5米，厚0.18米，边沟0.3*0.3米长2.33公里，M10桨片石519.48立方米，Φ0.5米圆函管长42米。（2）渔门镇狮子堡村垭口组道路硬化项目。实施新农村堡堡路段道路硬化长度0.92公里(含新建停车场500平方米折算成道路长度0.17公里）；梨儿圆至梁老十屋基道路硬化长度1.08公里，宽3米，厚0.18米，无边沟，过水路面1处。（3）渔门镇双龙村道路硬化项目。实施双龙组供销社至碾坊道路硬化长0.57公里，宽3米，厚0.18米；老房子组鱼塘至谭家沟道路硬化长1.5公里，宽3米，厚0.18米；新开田组石塘至山楂树堡道路硬化长0.4公里，宽3米，厚0.18米，无边沟，Φ0.5米管涵长20米，新建挡墙20立方米。（4）国胜乡大毕村高桥组道路硬化项目。实施曾家田至刘贵松家等道路联户路硬化长1.5公里，宽3米，厚0.18米，无边沟；完善善云家至河边路硬化道路长0.6公里，宽3.5米，厚0.18米，无边沟；龙洞河区域道路硬化长135米，宽1米，厚0.18米，边沟0.4*0.4米长110米，新建挡墙133.2立方米。（5）国胜乡小坪村五星组道路硬化项目。实施张家坪子至严家屋基硬化道路长0.828公里，宽3米，厚0.18米，无边沟；马垛子路段硬化道路长0.302公里，宽3米，厚0.18米，无边沟；马家坪子路段硬化道路长0.37公里，宽3米，厚0.18米，无边沟。（6）红格镇永渔村石场组道路硬化项目。实施三秋田水库路段道路硬化长1.1公里，宽3.5米，厚0.18米，边沟0.3*0.3米长1.1公里，Φ 0.5米圆管涵长20米，Φ1米圆管涵长8米；石厂沟路段道路硬化长度0.84公里，宽3米，厚0.18米，无边沟，Φ0.5米圆管涵。</t>
  </si>
  <si>
    <t>农村社道道路硬化长度</t>
  </si>
  <si>
    <t>8.748公里</t>
  </si>
  <si>
    <t>2023年6月底前完工率</t>
  </si>
  <si>
    <t>2320人</t>
  </si>
  <si>
    <t>表6-11</t>
  </si>
  <si>
    <t>高堰沟灌区续建配套与节水改造项目实施方案编制费用</t>
  </si>
  <si>
    <t>完成高堰沟灌区续建配套与节水改造项目实施方案编制工作。</t>
  </si>
  <si>
    <t>编制高堰沟灌区续建配套与节水改造项目实施方案</t>
  </si>
  <si>
    <t>纸质版8套，电子版1套</t>
  </si>
  <si>
    <t>符合行业标准</t>
  </si>
  <si>
    <t>通过技术审查</t>
  </si>
  <si>
    <t>取得盐边县人民政府批复</t>
  </si>
  <si>
    <t>取得批复</t>
  </si>
  <si>
    <t>表6-12</t>
  </si>
  <si>
    <t>根据川财农【2021】154号下达省级水利发展资金</t>
  </si>
  <si>
    <t>1.新建取水池2口、蓄水池3口、架设饮水管道4780米，解决渔门镇东风村板板桥组、红果乡红果村老碾房组、格萨拉乡支六河村新建组等101户427人饮水安全问题；2.整治渠道2155米，保障温泉乡热水塘村244户1573人生产用水。</t>
  </si>
  <si>
    <t>2口</t>
  </si>
  <si>
    <t>架设饮水管道</t>
  </si>
  <si>
    <t>4780米</t>
  </si>
  <si>
    <t>2155米</t>
  </si>
  <si>
    <t>解决饮水困难人口</t>
  </si>
  <si>
    <t>101户427人</t>
  </si>
  <si>
    <t>保障生产用水人口</t>
  </si>
  <si>
    <t>244户1573人</t>
  </si>
  <si>
    <t>表6-13</t>
  </si>
  <si>
    <t>根据盐财资农【2019】113号将原省级资金盘活（用于2019年坡耕地水土流失综合治理工程配套资金）</t>
  </si>
  <si>
    <t>解决盐边县2019年坡耕地水土流失综合治理工程监理费及项目实施方案编制费尾款。</t>
  </si>
  <si>
    <t>实施方案编制费尾款</t>
  </si>
  <si>
    <t>6.96万元</t>
  </si>
  <si>
    <t>工程监理费尾款</t>
  </si>
  <si>
    <t>1.96万元</t>
  </si>
  <si>
    <t>资金拨付率</t>
  </si>
  <si>
    <t>2023年3月底前完成率</t>
  </si>
  <si>
    <t>工程施工、监理单位满意度</t>
  </si>
  <si>
    <t>表6-14</t>
  </si>
  <si>
    <t>根据盐财资农【2020】137号将原省级资金盘活（用于共和乡红旗大堰缺口资金）</t>
  </si>
  <si>
    <t>解决2018年共和乡红旗大堰整治资金缺口问题。</t>
  </si>
  <si>
    <t>2018年共和乡红旗大堰整治工程缺口资金</t>
  </si>
  <si>
    <t>12.2616万元</t>
  </si>
  <si>
    <t>项目工程监理费</t>
  </si>
  <si>
    <t>1.2594万元</t>
  </si>
  <si>
    <t>表6-15</t>
  </si>
  <si>
    <t>根据盐财资农【2021】9号将原省级资金盘活（用于2018年中央和省级水利发展专项资金）</t>
  </si>
  <si>
    <t>解决上年度已录入支付的2018年中小河流防洪治理项目工程监理费</t>
  </si>
  <si>
    <t>28.26万元</t>
  </si>
  <si>
    <t>工程监理单位满意度</t>
  </si>
  <si>
    <t>表6-16</t>
  </si>
  <si>
    <t>根据川财农【2020】167号下达2021年中央和省级水利发展资金</t>
  </si>
  <si>
    <t>解决上年度已录入支付的2021年滑嘴沟水库除险加固项目工程款、高堰沟灌区续建配套与节水改造项目工程监理费及盐边县县域节水型社会达标建设再生水利用项目工程实施方案编制费。</t>
  </si>
  <si>
    <t>滑嘴沟水库除险加固项目工程款</t>
  </si>
  <si>
    <t>31.01万元</t>
  </si>
  <si>
    <t>高堰沟灌区续建配套与节水改造项目工程监理费</t>
  </si>
  <si>
    <t>24.54万元</t>
  </si>
  <si>
    <t>节水型社会达标建设再生水利用项目工程实施方案编制费</t>
  </si>
  <si>
    <t>5.00万元</t>
  </si>
  <si>
    <t>服务单位满意度</t>
  </si>
  <si>
    <t>表6-17</t>
  </si>
  <si>
    <t>根据川财投【2019】67号下达2019年水生态治理、中小河流治理等其他水利工程第一批中央预算内投资（2019年红格大面山坡耕地水土流失综合治理项目）</t>
  </si>
  <si>
    <t>解决上年度已录入支付的2019年红格大面山坡耕地水土流失综合治理项目工程尾款。</t>
  </si>
  <si>
    <t>项目工程尾款</t>
  </si>
  <si>
    <t>98.30</t>
  </si>
  <si>
    <t>解决遗留问题</t>
  </si>
  <si>
    <t>1个</t>
  </si>
  <si>
    <t>施工单位满意度</t>
  </si>
  <si>
    <t>表6-18</t>
  </si>
  <si>
    <t>根据川财建【2020】304号下达2020年水生态治理、中小河流治理等其他水利工程第一批中央预算内投资（2020年温泉乡野麻地项目区水土流失综合治理项目）</t>
  </si>
  <si>
    <t>　　清算四川百源工程勘察设计有限公司2020年温泉乡野麻地项目区水土流失综合治理项目实施方案编制费用。</t>
  </si>
  <si>
    <t>表6-19</t>
  </si>
  <si>
    <t>盐边县2022年山洪灾害危险区公益性岗位安置项目</t>
  </si>
  <si>
    <t>　　根据《四川省水利厅 四川省财政厅关于印发&lt;四川省山洪灾害危险区责任人管理办法（试行）&gt;的通知》（川水函〔2022〕184号）精神，结合各乡（镇）报送的责任人数量和情况，对2022年山洪灾害危险区公益性岗位巡查责任人进行适当补助。</t>
  </si>
  <si>
    <t>山洪灾害危险区责任人数</t>
  </si>
  <si>
    <t>55人</t>
  </si>
  <si>
    <t>补助发放标准</t>
  </si>
  <si>
    <t>3600元/年.人</t>
  </si>
  <si>
    <t>补助发放率</t>
  </si>
  <si>
    <t>山洪灾害危险区责任人满意度</t>
  </si>
  <si>
    <t>表6-20</t>
  </si>
  <si>
    <t>根据川财农【2022】84号下达2022年中央和省级水利发展资金450万元（用于向水要地项目）</t>
  </si>
  <si>
    <t>向水要地项目建设规模：红格镇和爱社区联合村，拟建面积1430亩；红宝乡广东湾村，拟建面积140亩；红宝乡干坪子村，拟建面积100亩。主要建设内容：新建取水口2处，新建输水管道12.592 km，其中DN273输水钢管(壁厚6mm)3788m，DN219输水钢管(壁厚6mm)1726m，dn90PE管（0.8Mpa）5254m，dn75PE管（1.6Mpa）948m，dn75PE管（1.25Mpa）990m，dn63PE管（0.8Mpa）751m，dn32PE管（1.0Mpa）2643m，dn25PE管（1.25Mpa）1073m；新建M10浆砌块石堡坎（1m高）2185m；新建100m³蓄水池2座；新建50m³蓄水池1座，新建10m³蓄水池2座；涉及灌面合计1670亩，其中喷灌面积30亩，管道灌溉面积1540亩；新建阀井46座。</t>
  </si>
  <si>
    <t>新建取水口</t>
  </si>
  <si>
    <t>2处</t>
  </si>
  <si>
    <t>新建输水管道</t>
  </si>
  <si>
    <t>12.592 km</t>
  </si>
  <si>
    <t>新建M10浆砌块石堡坎（1m高）</t>
  </si>
  <si>
    <t>2185m</t>
  </si>
  <si>
    <t>新建100m³蓄水池</t>
  </si>
  <si>
    <t>新建50m³蓄水池</t>
  </si>
  <si>
    <t>新建10m³蓄水池</t>
  </si>
  <si>
    <t>新增灌溉面积</t>
  </si>
  <si>
    <t>1670亩</t>
  </si>
  <si>
    <t>137万元/年</t>
  </si>
  <si>
    <t>367户1293人</t>
  </si>
  <si>
    <t>表6-21</t>
  </si>
  <si>
    <t> 根据川财农【2022】84号下达2022年中央和省级水利发展资金508万元（山洪灾害防治项目404万元、农业水价综合改革项目100万元、山洪灾害防治非工程措施维修养护项目4万元）</t>
  </si>
  <si>
    <t>项目建成后，保护沿河道、山洪沟等重点防范部位945户4725人的生命财产，能巩固农业基础地位、促进当地社会经济发展及提高保护区人民生活环境质量，能改善山洪灾害危险区居住情况，实现乡村振兴。</t>
  </si>
  <si>
    <t>建入户报警器</t>
  </si>
  <si>
    <t>51处</t>
  </si>
  <si>
    <t>建自动雨量站</t>
  </si>
  <si>
    <t>建雨量墒情站</t>
  </si>
  <si>
    <t>建有线视频站</t>
  </si>
  <si>
    <t>建区域预警中心</t>
  </si>
  <si>
    <t>3个</t>
  </si>
  <si>
    <t>建物联雨量预警站</t>
  </si>
  <si>
    <t>14座</t>
  </si>
  <si>
    <t>建小型物联网雨量（水位）监测报警器</t>
  </si>
  <si>
    <t>山洪灾害防治非工程措施维修养护</t>
  </si>
  <si>
    <t>31处</t>
  </si>
  <si>
    <t>农业水价改革面积</t>
  </si>
  <si>
    <t>1.35万亩</t>
  </si>
  <si>
    <t>保护人口</t>
  </si>
  <si>
    <t>4725人</t>
  </si>
  <si>
    <t>表6-22</t>
  </si>
  <si>
    <t>二滩库区非农移民困难人员生活补助</t>
  </si>
  <si>
    <t>根据国务院（国发【2006】17号）文件要求非农移民由地方政府纳入低保的要求，为稳定非农移民，保障其生活。根据市、县两级政府研究对二滩电站农转非移民和城镇纯居民实行生活困救济，救济资金来源由市、县政府各负担50%，人数按5000人计，每人每年600元标准。</t>
  </si>
  <si>
    <t>二滩库区非农移民困难人员</t>
  </si>
  <si>
    <t>5000人</t>
  </si>
  <si>
    <t>补助标准（县级）</t>
  </si>
  <si>
    <t>300元/人.年</t>
  </si>
  <si>
    <t>足额保障率</t>
  </si>
  <si>
    <t>补助发放正确率</t>
  </si>
  <si>
    <t>按时发放率</t>
  </si>
  <si>
    <t>是否提高库区非农移民基本的生产、生活条件</t>
  </si>
  <si>
    <t>维护社会稳定</t>
  </si>
  <si>
    <t>上访人次为0</t>
  </si>
  <si>
    <t>表6-23</t>
  </si>
  <si>
    <t>根据川财农【2020】89号下达2020年中央和省级大中型水库移民后期扶持资金</t>
  </si>
  <si>
    <t>（1）渔门镇犀牛村龙洞湾组（胥家平坪子—徐帮兵家）道路硬化项目：实施社道硬化项目工程长2 公里，宽3 米，厚0.18 米，0.5 米圆管涵16米；（2）渔门镇犀牛村二坪组（二坪组村道路口—煤炭湾）道路硬化项目：实施社道硬化项目工程长2公里，宽3米，厚0.18米，边沟0.3*0.3米，0.5米圆管涵12米，直径1米圆管涵长8米，2米*2米钢筋混凝土盖板涵1座，M10浆砌片石挡墙33.32立方米；（3）渔门镇双龙村老房子组（堵水塘—尾矿坝）新建社道项目：新建社道项目工程土路面长0.5公里，M10浆砌石挡墙152.81立方米，直径0.5米圆管涵长6米；（4）国胜乡小坪村阿波罗组（新村堰—泡儿坪）道路硬化项目：实施社道硬化长2公里，宽3米，厚0.18米，边沟0.3*0.3米长1.37公里，直径0.5*0.5米圆管涵长32米，直径1米圆管涵长8米，M10浆砌片石挡墙428.75立方米；（5）国胜乡淘水村村（垃圾场岔路—淘水码头）村道整治项目：实施垃圾场岔路—淘水码头村道整治长2.2公里，弯道加宽540平方米，0.3*0.3米边沟长1.1公里，0.6*0.6米盖板沟长12米，1.0*1.0米边沟长190米，直径1米圆管涵长6米，2.0*2.0米钢筋混凝土盖板涵2座，M10浆砌片石挡墙368.05立方米。项目实施后，增加项目区收入380元/年、人，改善出行条件人口1090人。</t>
  </si>
  <si>
    <t>道路硬化</t>
  </si>
  <si>
    <t>8.895公里</t>
  </si>
  <si>
    <t>改善出行条件人口</t>
  </si>
  <si>
    <t>1090人</t>
  </si>
  <si>
    <t>表6-24</t>
  </si>
  <si>
    <t>根据川财建【2021】0174号下达2021年省级农村饮水安全专项资金</t>
  </si>
  <si>
    <t>1.渔门镇狮子堡村垭口组人饮项目：新建100立方蓄水池1口、1.5立方取水池1口，埋设ф50PE管2200米，改善59户280人饮水安全问题；2.渔门镇三源河村银盘组人饮项目：新建100立方蓄水池1口、182米深抽水钻井1口、泵房1座，埋设ф50PE管4500米，安装DN25水表90套。改善58户281人饮水安全问题；3.渔门镇联合组谭坪居住点人畜饮水项目：新建2立方取水池1口、10立方蓄水池3口、埋设ф50PE管3600米，埋设ф40PE管3000米，安装DN25水表56个。改善56户272人饮水安全问题；4.永兴镇岩门村部、小学、卫生站及周边农户生活用水项目：新建2立方取水池1口，埋设ф40PE管1990米，埋设ф20PE管1000米，安装ф20入户水表20个，改善学校师生55人及周边村民16户51人的饮水安全问题；5.永兴镇江西村密朵组人饮项目：新建2立方取水池1口、30立方蓄水池1口，埋设ф40PE管2120米，埋设ф50PE管1040米，埋设ф32PE管770米，埋设ф25PE管910米。改善136户640人饮水安全问题；6.永兴镇酢房村庙堡组人饮项目：新建2立方取水池1口、30立方蓄水池1口，埋设ф40PE管2980米，埋设ф32PE管710米，埋设ф25PE管910米。改善97户264人饮水安全问题；7.红宝乡干坪子村白石岩组饮水项目：新建200立方蓄水池1口，改善7户20人饮水安全问题。</t>
  </si>
  <si>
    <t>新建200立方蓄水池</t>
  </si>
  <si>
    <t>新建100立方蓄水池</t>
  </si>
  <si>
    <t>新建30立方蓄水池</t>
  </si>
  <si>
    <t>新建10立方蓄水池</t>
  </si>
  <si>
    <t>新建2立方取水池</t>
  </si>
  <si>
    <t>4口</t>
  </si>
  <si>
    <t>新建1.5立方取水池</t>
  </si>
  <si>
    <t>埋设PE管</t>
  </si>
  <si>
    <t>25730米</t>
  </si>
  <si>
    <t>新建182米深抽水钻井</t>
  </si>
  <si>
    <t>新建泵房</t>
  </si>
  <si>
    <t>安装水表</t>
  </si>
  <si>
    <t>166套</t>
  </si>
  <si>
    <t>解决饮水安全人口</t>
  </si>
  <si>
    <t>430户1863人</t>
  </si>
  <si>
    <t>表6-25</t>
  </si>
  <si>
    <t>根据川财农【2020】161号下达2021年第一批中央大中型水库移民后期扶持资金（移民生活补助）</t>
  </si>
  <si>
    <t>属于上年度结转结余资金，与本年新安排资金打捆使用，支付二滩库区移民生活补助。</t>
  </si>
  <si>
    <t>50元/月.人</t>
  </si>
  <si>
    <t>表6-26</t>
  </si>
  <si>
    <t>1.国胜乡梭罗村二组道路硬化900米；2.国胜乡新毕村青龙组道路硬化650米；3.国胜乡大石房村铜厂组新建50立方蓄水池2口、30立方蓄水池1口、20立方蓄水池1口，埋设PE40引水管道3500米、PE32引水管道3000米、PE25引水管道1500米；4.惠民镇新林村道路硬化2500米；5.红格镇益民村春林组、中坪组道路硬化2900米；6.红格镇益民安置区农业产业园发展基础设施建设混凝土路面硬化110米；7.红格镇益民村安置点新建挡墙145.19立方米；8.桐子林镇清源社区G227花滩至摩梭椤道路硬化1400米；9.桐子林镇金河村芒果产业园打造美丽移民村建设；10.新九镇踏砟村炉房组道路硬化3500米；11.共和乡纳底河村烂柴湾组铺设DN250生产用水管道6700米。实施移民地区道路交通、水利设施等基础设施建设，通过项目建设解决移民群众出行，改善移民生产、生活条件，项目建成后受益移民2117人。打造美丽移民村项目建设，通过项目建设进一步提高村庄的科学规划布局水平，带动乡村旅游、休闲服务业发展，项目建成后受益移民577人。</t>
  </si>
  <si>
    <t>道路硬化长度</t>
  </si>
  <si>
    <t>11960米</t>
  </si>
  <si>
    <t>新建50立方蓄水池</t>
  </si>
  <si>
    <t>新建20立方蓄水池</t>
  </si>
  <si>
    <t>埋设PE40引水管道</t>
  </si>
  <si>
    <t>3500米</t>
  </si>
  <si>
    <t>埋设PE32引水管道</t>
  </si>
  <si>
    <t>3000米</t>
  </si>
  <si>
    <t>埋设PE25引水管道</t>
  </si>
  <si>
    <t>1500米</t>
  </si>
  <si>
    <t>沥青混凝土路面</t>
  </si>
  <si>
    <t>3056.1平方米</t>
  </si>
  <si>
    <t>推动农村经济转型发展</t>
  </si>
  <si>
    <t>乡村旅游、观光农业和体验农业进一步发展</t>
  </si>
  <si>
    <t>238户613人</t>
  </si>
  <si>
    <t>387户1504人</t>
  </si>
  <si>
    <t>表6-27</t>
  </si>
  <si>
    <t>根据川财农【2021】97号下达2021年中央和省级大中型水库移民后期扶持资金（基础设施建设和经济发展）</t>
  </si>
  <si>
    <t>新建渔门镇桑园二桥1座项目移民后扶资金计划投入1500万元，其中：该项目资金安排169万元。项目建成后，解决盐边县内S221公路跨越二滩库区通行问题。北部片区渔门镇、永兴镇、惠民镇、国胜乡、共和乡共5个乡（镇）的移民后扶人口12800余人交通出行，涉及到该5个移民乡（镇）30个村98个社产业发展。</t>
  </si>
  <si>
    <t>新建渔门镇桑园二桥座数</t>
  </si>
  <si>
    <t>2024年6月底前完工率</t>
  </si>
  <si>
    <t>增加项目区移民人均纯收入</t>
  </si>
  <si>
    <t>130元/人.年</t>
  </si>
  <si>
    <t>保障居民社会活动平衡</t>
  </si>
  <si>
    <t>解决移民后扶人口12800余人交通出行，涉及到该5个移民乡（镇）30个村98个社产业发展</t>
  </si>
  <si>
    <r>
      <rPr>
        <sz val="10"/>
        <color theme="1"/>
        <rFont val="Arial"/>
        <charset val="0"/>
      </rPr>
      <t>≥95</t>
    </r>
    <r>
      <rPr>
        <sz val="10"/>
        <color indexed="8"/>
        <rFont val="宋体"/>
        <charset val="134"/>
      </rPr>
      <t>%</t>
    </r>
  </si>
  <si>
    <t>表6-28</t>
  </si>
  <si>
    <t>根据川财农【2022】8号下达2022年大中型水库移民后期扶持资金（基础设施建设和经济发展）</t>
  </si>
  <si>
    <t>1.国胜大石房社区铜厂沟组道路硬化1827米，解决89户283人出行困难问题；2.国胜乡淘水村新建500立方蓄水池1口，新建9.3立方取水池1口，新建管理房40平方米（含消毒设备1套），铺设PE100DN75饮水管5500米，铺设PE100DN50饮水管3500米，铺设PVC-UDN饮水管5000米。解决214户597人饮水安全问题。</t>
  </si>
  <si>
    <t>1827米</t>
  </si>
  <si>
    <t>新建500立方蓄水池</t>
  </si>
  <si>
    <t>新建9.3立方取水池</t>
  </si>
  <si>
    <t>新建管理房（含消毒设备1套）</t>
  </si>
  <si>
    <t>40平方米</t>
  </si>
  <si>
    <t>5500米</t>
  </si>
  <si>
    <t>铺设PE100DN50饮水管</t>
  </si>
  <si>
    <t>铺设PVC-UDN饮水管</t>
  </si>
  <si>
    <t>5000米</t>
  </si>
  <si>
    <t>214户597人</t>
  </si>
  <si>
    <t>89户283人</t>
  </si>
  <si>
    <t>表6-29</t>
  </si>
  <si>
    <t>根据川财农【2021】0097号下达2021年中央和省级大中型水库移民后期扶持资金（基础设施建设和经济发展）</t>
  </si>
  <si>
    <t>1.红格镇金沙村大面山村民小组道路硬化720米，改善24户76人出行困难问题；2.红格镇金沙村大洼组道路硬化15540米，改善121户397人出行困难问题；3.红格镇金沙村农业产业园道路硬化19200米，改善金沙村农业产业园基础设施建设，促进农业产业健康发展；4.新建渔门镇桑园二桥1座，移民后扶资金计划投入1500万元，其中：该项目资金安排972.68万元。项目建成后，解决盐边县内S221公路跨越二滩库区通行问题。北部片区渔门镇、永兴镇、惠民镇、国胜乡、共和乡共5个乡（镇）的移民后扶人口12800余人交通出行，涉及到该5个移民乡（镇）30个村98个社产业发展。</t>
  </si>
  <si>
    <t>35460米</t>
  </si>
  <si>
    <t>完善饮水安全人口</t>
  </si>
  <si>
    <t>145户473人</t>
  </si>
  <si>
    <t>表6-30</t>
  </si>
  <si>
    <t>根据川财农【2022】86号下达2022年中央大中型水库移民后期扶持资金</t>
  </si>
  <si>
    <t>（1）红格镇益民村移民堰渠维修整治项目。北支二主堰沟渠维修整治长1.8公里，规格40x40cm。（2）红格镇鲊石村移民道路硬化项目。道路硬化长0.75公里，宽3.5米，厚0.18米。（3）桐子林镇清源社区移民生活用水改善项目。新建蓄水池3口，每口500立方米，Φ50PE管3公里。（4）桐子林镇金河村移民河道安全整治项目。综合整治乌拉河河道长度1960米，主要涉及河道清淤疏浚级相关安全设施修建。修建应急抢险道路200米，过河小桥2座，河岸防护工程及巡河道路3500米等。（5）渔门镇狮子堡村移民村水库整治项目。整治放水涵洞渗漏及修复涵洞底板。（6）渔门镇三源河美丽移民村建设项目。渔门镇三源河村打造美丽移民村建设项目1个。（7）惠民镇新林村美丽移民村建设项目。惠民镇新林村打造美丽移民村建设项目1个。（8）国胜乡淘水村道路改扩建项目。村道1.2公里道路整体加宽硬化2米，弯道及叉口加宽210平方米，土石方挖运480立方米，毛石挡墙130立方米。通过项目建设，有效改善移民区广大移民群众生产、生活条件，缓解群众出行和农资运输的安全问题，饮用水问题；减少群众在生产中大量投入的人力、物力和财力，提高群众收入，维护群众的稳定。</t>
  </si>
  <si>
    <t>堰渠维修整治长度</t>
  </si>
  <si>
    <t>750米</t>
  </si>
  <si>
    <t>架设Φ50PE管管长</t>
  </si>
  <si>
    <t>河道治理长度</t>
  </si>
  <si>
    <t>200米</t>
  </si>
  <si>
    <t>移民村水库整治</t>
  </si>
  <si>
    <t>打造美丽移民村个数</t>
  </si>
  <si>
    <t>2个</t>
  </si>
  <si>
    <t>2023年8月底完工率</t>
  </si>
  <si>
    <t>增加移民人均可支配收入</t>
  </si>
  <si>
    <t>1900元</t>
  </si>
  <si>
    <t>加达到当地县农村居民平均收入水平移民人数</t>
  </si>
  <si>
    <t>1350人</t>
  </si>
  <si>
    <t>表6-31</t>
  </si>
  <si>
    <t>根据川财农【2022】75号下达2022年省级大中型水库移民后期扶持资金</t>
  </si>
  <si>
    <t>（1）二滩南部工程项目。新建提水泵站5座，加压泵站4座，新建蓄水池3口，山坪塘2座，管理房（含中控室）1座，信息化系统1套，管道总长70.775km。（2）永兴镇江西村移民社道路硬化长2.1公里，宽3米，厚18厘米；边沟长0.3公里，断面内径0.3*0.3米；错车道6个。（3）永兴镇江西村移民生活用水改善项目。新建100m³蓄水池1口,φ50引水管道1500米。4）永兴镇江西村稻菜园区育秧中心暨移民后扶产业提升项目。道路黑化1.5公里，宽2.5米，安装护栏3公里，修建观光走廊；大棚蔬菜基地建设，改田埂，田块小改大，大棚建设，高效灌溉设施配套建设20亩；增设垃圾堆放点，硬化垃圾堆放场地100平方米，增设垃圾桶50个；范村河堤两岸新建花台长度建设项目3000平方米，绿化面积10000平方米；新建卫生厕所3个；新建文体休闲小广场5个，小广场安装健身器材2处，休息亭院5处；产业文化园建设，田块改造，建设机耕道，分类分块种植各类农作物，打造农作物观光线路，修建观光走廊。通过移民区基础设施项目建设，将极大改善广大移民区生产生活条件，维护稳定，具有长远的经济和社会效益。</t>
  </si>
  <si>
    <t>完成中小微水利工程建设及维护项目</t>
  </si>
  <si>
    <t>完成生产开发及配套设施项目</t>
  </si>
  <si>
    <t>完成乡村水务项目</t>
  </si>
  <si>
    <t>完成移民美丽家园项目</t>
  </si>
  <si>
    <t>1700元</t>
  </si>
  <si>
    <t>1340人</t>
  </si>
  <si>
    <t>表6-32</t>
  </si>
  <si>
    <t> 根据川财农【2022】163号下达2022年第四批大中型水库移民后期扶持资金629万元</t>
  </si>
  <si>
    <t>（1）永兴镇围湖保田项目。购买排污水泵10台。2）永兴镇永兴村麻柳坪组移民社道路硬化长2600米，宽3米，厚0.18米。（3）永兴镇永兴村偏岩子组移民道路垮塌修复项目。道路垮塌修复，挡墙长300米，高3米，宽1.3米。4）永兴镇永兴村干河沟组道路硬化长2200米，宽3米，厚0.18米。（5）永兴镇永兴村积谷组道路硬化项目。道路硬化长600米，宽4米，厚0.18米。（6）永兴村铁工组道路硬化项目。道路硬化长300米，宽4米，厚0.18米。（7）红格镇永渔村兴桥组移民产业路硬化项目。道路硬化长2公里，宽3米，厚18厘米。（8）渔门镇集中供水工程项目。通过移民区基础设施项目建设，将极大改善广大移民区生产生活条件，维护稳定，具有长远的经济和社会效益。</t>
  </si>
  <si>
    <t>乡村水务项目</t>
  </si>
  <si>
    <t>生产开发及配套设施项目</t>
  </si>
  <si>
    <t>6个</t>
  </si>
  <si>
    <t>中小微水利工程建设及维护项目</t>
  </si>
  <si>
    <t>2023年12月底完工率</t>
  </si>
  <si>
    <t>表6-33</t>
  </si>
  <si>
    <t>根据川财农【2021】158号下达2021年省级大中型水库移民后期扶持资金827万元</t>
  </si>
  <si>
    <t>1.新建渔门镇桑园二桥1座，移民后扶资金计划投入1500万元，其中：该项目资金安排358.32万元。项目建成后，解决盐边县内S221公路跨越二滩库区通行问题。北部片区渔门镇、永兴镇、惠民镇、国胜乡、共和乡共5个乡（镇）的移民后扶人口12800余人交通出行，涉及到该5个移民乡（镇）30个村98个社产业发展。2.桐子林镇清源社区道路硬化2180米、错车道2个、回车场2个；3.永兴镇永兴村麻柳坪组道路硬化300米；4.国胜乡新毕村青龙组道路硬化620米；5.渔门镇三源河村铺设PE100DN75饮水管3260米、PE100DN50饮水管4680米、PVC-UDN25饮水管10000米，新建100立方蓄水池3口，新建10立方取水池1口；6.永兴镇岩门村岔河组铺设PE100DN50饮水管3200米，新建5立方取水池1口；7.永兴镇江西村厂坝组铺设PE100DN50饮水管2800米、PVC-UDN25饮水管5000米，新建100立方蓄水池1口、10立方取水池1口；8.永兴镇永兴大堰、范坪堰、永箐堰等新建1.2米×1.8米沟渠300米、2米×1米沟盖板50米，清淤7200立方米；9.永兴镇永兴河六合上桥段河道疏浚，拆除C25混凝土71.8立方米，运输废料71.8立方米。10.惠民镇云川堰新建DN300管长60米、DN200管长30米、DN150管长5米、检查井3个、1.5米×1.5米沟渠80米、沟壁加高30公分长80米。11.惠民镇惠民河民主村段堤防水毁修复450米；12.国胜乡新坪河淘水村段堤防水毁修复25米；13.国胜乡新坪大堰、新建堰、大毕堰维修566米，清淤2400立方米；14.共和乡红旗大堰新建挡墙218立方米、16㎜钢板加固沟渠150米，清淤2000立方米；15.共和乡田坝村新建100立方蓄水池2口，铺设PE100DN50饮水管3100米、PVC-UDN25饮水管2000米；15.共和乡白草坪村新建300立方蓄水池1口、200立方蓄水池1口。通过项目建设，有效改善移民区广大移民群众生产、生活条件，缓解群众出行和农资运输的安全问题，饮用水问题；减少群众在生产中大量投入的人力、物力和财力，提高群众收入，维护群众的稳定。</t>
  </si>
  <si>
    <t>新建渔门镇桑园二桥</t>
  </si>
  <si>
    <t>3100米</t>
  </si>
  <si>
    <t>铺设饮水管道</t>
  </si>
  <si>
    <t>34040米</t>
  </si>
  <si>
    <t>堰渠整治</t>
  </si>
  <si>
    <t>河道水毁修复</t>
  </si>
  <si>
    <t>950米</t>
  </si>
  <si>
    <t>297户713人</t>
  </si>
  <si>
    <t>部门整体支出绩效目标表</t>
  </si>
  <si>
    <t>部门名称</t>
  </si>
  <si>
    <t>年度主要任务</t>
  </si>
  <si>
    <t>任务名称</t>
  </si>
  <si>
    <t>主要内容</t>
  </si>
  <si>
    <t>1.病险水库除险加固</t>
  </si>
  <si>
    <t>　　对水库大坝、放水设施、溢洪道等设施及抢险道路、管理房、白蚁的整治。</t>
  </si>
  <si>
    <t>2.小型水库维修养护、雨水情测报设施建设、安全监测设施建设等</t>
  </si>
  <si>
    <t>　　对9座小型水库维修养护、29座小型水库雨水情测报设施建设、26座小型水库安全监测设施建设</t>
  </si>
  <si>
    <t>3.农业生产和水利救灾</t>
  </si>
  <si>
    <t>　　1.新建闸阀井2座、新建水井1口、新建提灌站1座、新建蓄水池25口、新建取水池14口、新建沉砂池3口、整治渠道1600米、管道配套措施若干。</t>
  </si>
  <si>
    <t>　　2.渔门镇东风村板板桥组、红果乡红果村老碾房组新建取水池2口、蓄水池3口、架设饮水管道4780米，温泉乡热水塘村整治渠道2155米。</t>
  </si>
  <si>
    <t>4.二滩库区移民后期扶持</t>
  </si>
  <si>
    <t>　　1.修建惠民镇民主大桥一座；渔门、永兴、国胜等乡镇社道硬化10.674公里，新建100立方米蓄水池3口、架设PE40管管长1.5公里、铺设PE100DN75饮水管10公里，渔门镇力马河河道治理600米、清淤3500立方米，红格镇益民村蔬菜大棚示范10亩等。　　　　　　　　　　　　　　　　　　　　　　　　　　　　　　　　　　　　　　　　　　　　　　　　　　　　　　　　　　　　　　　　　　</t>
  </si>
  <si>
    <t>　　2.渔门镇犀牛村犀牛组杨立兵屋后至狮子果园岔路道路硬化长2.33公里，宽3.5米，厚0.18米，边沟0.3*0.3米长2.33公里，M10桨片石519.48立方米，Φ0.5米圆函管长42米。渔门镇狮子堡村垭口组新农村堡堡路段道路硬化长度0.92公里(含新建停车场500平方米折算成道路长度0.17公里）；梨儿圆至梁老十屋基道路硬化长度1.08公里，宽3米，厚0.18米，无边沟，过水路面1处。渔门镇双龙村道路硬化项目：实施双龙组供销社至碾坊道路硬化长0.57公里，宽3米，厚0.18米；老房子组鱼塘至谭家沟道路硬化长1.5公里，宽3米，厚0.18米；新开田组石塘至山楂树堡道路硬化长0.4公里，宽3米，厚0.18米，无边沟，Φ0.5米管涵长20米，新建挡墙20立方米。实施国胜乡大毕村高桥组曾家田至刘贵松家等道路联户路硬化长1.5公里，宽3米，厚0.18米，无边沟；完善云家至河边路硬化道路长0.6公里，宽3.5米，厚0.18米，无边沟；龙洞河区域道路硬化长135米，宽1米，厚0.18米，边沟0.4*0.4米长110米，新建挡墙133.2立方米。实施国胜乡小坪村五星组张家坪子至严家屋基硬化道路长0.828公里，宽3米，厚0.18米，无边沟；马垛子路段硬化道路长0.302公里，宽3米，厚0.18米，无边沟；马家坪子路段硬化道路长0.37公里，宽3米，厚0.18米，无边沟。实施红格镇永渔村石场组三秋田水库路段道路硬化长1.1公里，宽3.5米，厚0.18米，边沟0.3*0.3米长1.1公里，Φ 0.5米圆管涵长20米，Φ1米圆管涵长8米；石厂沟路段道路硬化长度0.84公里，宽3米，厚0.18米，无边沟，Φ0.5米圆管涵。</t>
  </si>
  <si>
    <t>　　3.渔门镇犀牛村龙洞湾组（胥家平坪子—徐帮兵家）社道硬化项目工程长2 公里，宽3 米，厚0.18 米，0.5 米圆管涵16米；渔门镇犀牛村二坪组（二坪组村道路口—煤炭湾）社道硬化项目工程长2公里，宽3米，厚0.18米，边沟0.3*0.3米，0.5米圆管涵12米，直径1米圆管涵长8米，2米*2米钢筋混凝土盖板涵1座，M10浆砌片石挡墙33.32立方米；渔门镇双龙村老房子组（堵水塘—尾矿坝）新建社道项目工程土路面长0.5公里，M10浆砌石挡墙152.81立方米，直径0.5米圆管涵长6米；国胜乡小坪村阿波罗组（新村堰—泡儿坪）社道硬化长2公里，宽3米，厚0.18米，边沟0.3*0.3米长1.37公里，直径0.5*0.5米圆管涵长32米，直径1米圆管涵长8米，M10浆砌片石挡墙428.75立方米；国胜乡淘水村村（垃圾场岔路—淘水码头）村道垃圾场岔路—淘水码头村道整治长2.2公里，弯道加宽540平方米，0.3*0.3米边沟长1.1公里，0.6*0.6米盖板沟长12米，1.0*1.0米边沟长190米，直径1米圆管涵长6米，2.0*2.0米钢筋混凝土盖板涵2座，M10浆砌片石挡墙368.05立方米。</t>
  </si>
  <si>
    <t>　　4.渔门镇狮子堡村垭口组人饮项目新建100立方蓄水池1口、1.5立方取水池1口，埋设ф50PE管2200米；2.渔门镇三源河村银盘组新建100立方蓄水池1口、182米深抽水钻井1口、泵房1座，埋设ф50PE管4500米，安装DN25水表90套；渔门镇联合组谭坪居住点人畜饮水项目新建2立方取水池1口、10立方蓄水池3口、埋设ф50PE管3600米，埋设ф40PE管3000米，安装DN25水表56个；永兴镇岩门村部、小学、卫生站及周边农户生活用水项目新建2立方取水池1口，埋设ф40PE管1990米，埋设ф20PE管1000米，安装ф20入户水表20个；永兴镇江西村密朵组人饮项目新建2立方取水池1口、30立方蓄水池1口，埋设ф40PE管2120米，埋设ф50PE管1040米，埋设ф32PE管770米，埋设ф25PE管910米；永兴镇酢房村庙堡组人饮项目新建2立方取水池1口、30立方蓄水池1口，埋设ф40PE管2980米，埋设ф32PE管710米，埋设ф25PE管910米；红宝乡干坪子村白石岩组饮水项目新建200立方蓄水池1口。</t>
  </si>
  <si>
    <t>　　5.国胜乡梭罗村二组道路硬化900米；国胜乡新毕村青龙组道路硬化650米；国胜乡大石房村铜厂组新建50立方蓄水池2口、30立方蓄水池1口、20立方蓄水池1口，埋设PE40引水管道3500米、PE32引水管道3000米、PE25引水管道1500米；惠民镇新林村道路硬化2500米；红格镇益民村春林组、中坪组道路硬化2900米；红格镇益民安置区农业产业园发展基础设施建设混凝土路面硬化110米；红格镇益民村安置点新建挡墙145.19立方米；桐子林镇清源社区G227花滩至摩梭椤道路硬化1400米；桐子林镇金河村芒果产业园打造美丽移民村建设；新九镇踏砟村炉房组道路硬化3500米；共和乡纳底河村烂柴湾组铺设DN250生产用水管道6700米。</t>
  </si>
  <si>
    <t>　　6.移民后扶资金计划投入1500万元，用于新建渔门镇桑园二桥1座。</t>
  </si>
  <si>
    <t>　　7.国胜大石房社区铜厂沟组道路硬化1827米；国胜乡淘水村新建500立方蓄水池1口，新建9.3立方取水池1口，新建管理房40平方米（含消毒设备1套），铺设PE100DN75饮水管5500米，铺设PE100DN50饮水管3500米，铺设PVC-UDN饮水管5000米。</t>
  </si>
  <si>
    <t>　　8.红格镇金沙村大面山村民小组道路硬化720米；红格镇金沙村大洼组道路硬化15540米；红格镇金沙村农业产业园道路硬化19200米。</t>
  </si>
  <si>
    <t>　　9.（1）二滩南部工程项目：新建提水泵站5座，加压泵站4座，新建蓄水池3口，山坪塘2座，管理房（含中控室）1座，信息化系统1套，管道总长70.775km。（2）永兴镇江西村移民社道路硬化长2.1公里，宽3米，厚18厘米；边沟长0.3公里，断面内径0.3*0.3米；错车道6个。（3）永兴镇江西村移民生活用水改善项目：新建100m³蓄水池1口,φ50引水管道1500米。4）永兴镇江西村稻菜园区育秧中心暨移民后扶产业提升项目：道路黑化1.5公里，宽2.5米，安装护栏3公里，修建观光走廊；大棚蔬菜基地建设，改田埂，田块小改大，大棚建设，高效灌溉设施配套建设20亩；增设垃圾堆放点，硬化垃圾堆放场地100平方米，增设垃圾桶50个；范村河堤两岸新建花台长度建设项目3000平方米，绿化面积10000平方米；新建卫生厕所3个；新建文体休闲小广场5个，小广场安装健身器材2处，休息亭院5处；产业文化园建设，田块改造，建设机耕道，分类分块种植各类农作物，打造农作物观光线路，修建观光走廊。</t>
  </si>
  <si>
    <t>　　10.（1）永兴镇围湖保田项目：购买排污水泵10台。（2）永兴镇永兴村麻柳坪组移民社道路硬化长2600米，宽3米，厚0.18米。（3）永兴镇永兴村偏岩子组移民道路垮塌修复项目：道路垮塌修复，挡墙长300米，高3米，宽1.3米。4）永兴镇永兴村干河沟组道路硬化长2200米，宽3米，厚0.18米。（5）永兴镇永兴村积谷组道路硬化项目：道路硬化长600米，宽4米，厚0.18米。（6）永兴村铁工组道路硬化项目：道路硬化长300米，宽4米，厚0.18米。（7）红格镇永渔村兴桥组移民产业路硬化项目：道路硬化长2公里，宽3米，厚18厘米。（8）渔门镇集中供水工程项目。</t>
  </si>
  <si>
    <t>　　11.（1）桐子林镇清源社区道路硬化2180米、错车道2个、回车场2个；（2）永兴镇永兴村麻柳坪组道路硬化300米；（3）国胜乡新毕村青龙组道路硬化620米；（4）渔门镇三源河村铺设PE100DN75饮水管3260米、PE100DN50饮水管4680米、PVC-UDN25饮水管10000米，新建100立方蓄水池3口，新建10立方取水池1口；（5）永兴镇岩门村岔河组铺设PE100DN50饮水管3200米，新建5立方取水池1口；（6）永兴镇江西村厂坝组铺设PE100DN50饮水管2800米、PVC-UDN25饮水管5000米，新建100立方蓄水池1口、10立方取水池1口；（7）永兴镇永兴大堰、范坪堰、永箐堰等新建1.2米×1.8米沟渠300米、2米×1米沟盖板50米，清淤7200立方米；（8）永兴镇永兴河六合上桥段河道疏浚，拆除C25混凝土71.8立方米，运输废料71.8立方米。（9）惠民镇云川堰新建DN300管长60米、DN200管长30米、DN150管长5米、检查井3个、1.5米×1.5米沟渠80米、沟壁加高30公分长80米。（10）惠民镇惠民河民主村段堤防水毁修复450米；（11）国胜乡新坪河淘水村段堤防水毁修复25米；（12）国胜乡新坪大堰、新建堰、大毕堰维修566米，清淤2400立方米；（13）共和乡红旗大堰新建挡墙218立方米、16㎜钢板加固沟渠150米，清淤2000立方米；（14）共和乡田坝村新建100立方蓄水池2口，铺设PE100DN50饮水管3100米、PVC-UDN25饮水管2000米；15.共和乡白草坪村新建300立方蓄水池1口、200立方蓄水池1口。</t>
  </si>
  <si>
    <t>5.高堰沟灌区续建配套与节水改造</t>
  </si>
  <si>
    <t>　　新铺设管道长度74.54公里，修复渠道长度0.87公里，修复隧洞0.122公里，自动控制阀105套，流量计116套，各类阀井333座，新建管理道路1.471公里，新建干、支渠节制闸11座，新建压力前池11座。</t>
  </si>
  <si>
    <t>6.中小河流水文监测</t>
  </si>
  <si>
    <t>　　对国胜河、支六河、永兴河水文监测站点进行运行维护，设备维护套数3套。</t>
  </si>
  <si>
    <t>7.盐边县生产建设项目水土保持遥感及信息化监管技术服务</t>
  </si>
  <si>
    <t>　　一是对每年水利部及省厅解译下发的遥感监管疑似违法违规扰动图斑进行现场复核，对确定违法违规扰动图斑项目给予查处并督促整改；二是对每年已审批的生产建设项目进行全国水土保持信息管理系统录入相关信息管理维护。</t>
  </si>
  <si>
    <t>8.山洪灾害防治非工程措施运行维护</t>
  </si>
  <si>
    <t>　　（1）根据《四川省水利厅 四川省财政厅关于印发&lt;四川省山洪灾害危险区责任人管理办法（试行）&gt;的通知》（川水函〔2022〕184号）精神，结合各乡（镇）报送的责任人数量和情况，对2022年山洪灾害危险区公益性岗位巡查责任人进行适当补助。</t>
  </si>
  <si>
    <t>　　（2）山洪灾害防治非工程措施维修养护31处。</t>
  </si>
  <si>
    <t>9.山洪灾害防治项目</t>
  </si>
  <si>
    <t>　　建入户报警器51处，建自动雨量站3座，建雨量墒情站1座，建有线视频站3座，建区域预警中心3个，建物联雨量预警站14座，建小型物联网雨量（水位）监测报警器3座，</t>
  </si>
  <si>
    <t>10.向水要地项目</t>
  </si>
  <si>
    <t>　　新建取水口2处，新建输水管道12.592 km，其中DN273输水钢管(壁厚6mm)3788m，DN219输水钢管(壁厚6mm)1726m，dn90PE管（0.8Mpa）5254m，dn75PE管（1.6Mpa）948m，dn75PE管（1.25Mpa）990m，dn63PE管（0.8Mpa）751m，dn32PE管（1.0Mpa）2643m，dn25PE管（1.25Mpa）1073m；新建M10浆砌块石堡坎（1m高）2185m；新建100m³蓄水池2座；新建50m³蓄水池1座，新建10m³蓄水池2座；涉及灌面合计1670亩，其中喷灌面积30亩，管道灌溉面积1540亩；新建阀井46座。</t>
  </si>
  <si>
    <t>11.二滩库区移民生活困难补助兑现</t>
  </si>
  <si>
    <t>　　按季度及时发放二滩库区农村移民和非农移民生活困难补助。</t>
  </si>
  <si>
    <t>12.水利前期工作</t>
  </si>
  <si>
    <t>　　（1）对提升工程实施方案中央财政支持项目即盐边县永兴镇永兴河六合村段、国胜乡新坪河、惠民镇惠民河兴隆村段防洪治理工程开展初步设计。</t>
  </si>
  <si>
    <t>　　（2）完成高堰沟灌区续建配套与节水改造项目实施方案编制工作。</t>
  </si>
  <si>
    <t>13.以前年度资金缺口遗留问题</t>
  </si>
  <si>
    <t>　　（1）盐边县2019年坡耕地水土流失综合治理工程监理费及项目实施方案编制费尾款</t>
  </si>
  <si>
    <t>　　（2）2018年共和乡红旗大堰缺口资金</t>
  </si>
  <si>
    <t>　　（3）2018年中小河流防洪治理项目工程监理费尾款</t>
  </si>
  <si>
    <t>　　（4）2019年红格大面山坡耕地水土流失综合治理项目工程尾款。</t>
  </si>
  <si>
    <t>14.基本支出</t>
  </si>
  <si>
    <t>按月发放职工工资、按月足额缴纳职工各项社会保险费。</t>
  </si>
  <si>
    <t>年度部门整体支出预算（万元）</t>
  </si>
  <si>
    <t>资金总额</t>
  </si>
  <si>
    <t>财政拨款</t>
  </si>
  <si>
    <t>其他资金</t>
  </si>
  <si>
    <t>年度总体目标</t>
  </si>
  <si>
    <t>1.病险水库除险加固建设完成后，保障防洪工程安全度汛,发生工程设计标准内不受严重影响,保障灌溉土地面积5870亩，保障用水人口3000人。</t>
  </si>
  <si>
    <t>2.完成9座小型水库维修养护、29座小型水库雨水情测报设施建设、26座小型水库安全监测设施建设等相关任务。保障防洪工程安全度汛,发生工程设计标准内不受严重影响,保障灌溉土地面积50000亩，保障用水人口42000人。</t>
  </si>
  <si>
    <t>3..农业生产和水利救灾项目实施后，可解决饮水安全13147人，能巩固农业基础地位、促进当地社会经济发展及提高保护区人民生活环境质量，能改善山洪灾害危险区居住情况，实现乡村振兴。</t>
  </si>
  <si>
    <t>4.移民后期扶持项目实施后，增加项目区平均收入380元/年、人，解决完善出行安全及饮水安全人口40286人，改善库区农村移民基本的生产、生活条件，维护社会稳定。特别是渔门镇桑园二桥建成后，解决盐边县内S221公路跨越二滩库区通行问题，北部片区渔门镇、永兴镇、惠民镇、国胜乡、共和乡共5个乡（镇）的移民后扶人口12800余人交通出行，涉及到该5个移民乡（镇）30个村98个社产业发展。</t>
  </si>
  <si>
    <t>5.高堰沟灌区续建配套与节水改造项目实施，解决灌区人民的需水问题，同时有利于节约和合理利用水资源，紧跟了建设节约型社会的大趋势。项目的实施将带动当地社会经济的长期发展，进而推动盐边县经济社会的发展，灌区农户增产效益1766.28万元/年，新增产粮能力1962万公斤/年。</t>
  </si>
  <si>
    <t>6.聘请第三方监测机构对国胜河、支六河、永兴河水文监测站点进行运行维护，保障国胜河、支六河、永兴河水文监测站点正常运行，提高当地防汛减灾预警能力≥80%。</t>
  </si>
  <si>
    <t>7.一是对每年水利部及省厅解译下发的遥感监管疑似违法违规扰动图斑进行现场复核，对确定违法违规扰动图斑项目给予查处并督促整改；二是对每年已审批的生产建设项目进行全国水土保持信息管理系统录入相关信息管理维护。获取生产建设项目合规性动态变化情况，促进现代化空间技术、信息技术与生产建设项目水土保持监管业务深度融合。提高水土保持工作效率，推进生产建设项目水土保持监管信息化和现代化。</t>
  </si>
  <si>
    <t>8.实施向水要地项目，实现高效节水灌溉面积1670亩，其中：红格镇和爱社区联合村1430亩；红宝乡广东湾村140亩、干坪子村100亩。增加项目区收入137万元/年，保障生产用水人口367户1293人。</t>
  </si>
  <si>
    <t>9.实施山洪灾害防治非工程措施运行维护31处，建入户报警器51处，建自动雨量站3座，建雨量墒情站1座，建有线视频站3座，建区域预警中心3个，建物联雨量预警站14座，建小型物联网雨量（水位）监测报警器3座，保护人口4725人。</t>
  </si>
  <si>
    <t>10.按季度及时发放二滩库区农村移民和非农移民生活困难补助，改善和提高库区移民基本的生产、生活条件。</t>
  </si>
  <si>
    <t>11.基本支出为单位完成日常工作任务而发生的人员支出、公用支出提供资金保障，有效保证机构正常运转。</t>
  </si>
  <si>
    <t>年度绩效指标</t>
  </si>
  <si>
    <t>一级指标</t>
  </si>
  <si>
    <t>二级指标</t>
  </si>
  <si>
    <t>三级指标</t>
  </si>
  <si>
    <t>数量指标</t>
  </si>
  <si>
    <t>1.病险水库出险加固座数</t>
  </si>
  <si>
    <t>7座</t>
  </si>
  <si>
    <t>2.完成小型水库维修养护座数</t>
  </si>
  <si>
    <t>9座</t>
  </si>
  <si>
    <t>3.小型水库雨水情测报设施建设座数</t>
  </si>
  <si>
    <t>29座</t>
  </si>
  <si>
    <t>4.小型水库安全监测设施建设座数</t>
  </si>
  <si>
    <t>26座</t>
  </si>
  <si>
    <t>5.新建闸阀井数量</t>
  </si>
  <si>
    <t>6.新建水井数量</t>
  </si>
  <si>
    <t>7.新建提灌站座数</t>
  </si>
  <si>
    <t>10座</t>
  </si>
  <si>
    <t>8.新建蓄水池数量</t>
  </si>
  <si>
    <t>61口</t>
  </si>
  <si>
    <t>9.新建取水池数量</t>
  </si>
  <si>
    <t>23口</t>
  </si>
  <si>
    <t>10.新建沉砂池数量</t>
  </si>
  <si>
    <t>11.修复渠道长度</t>
  </si>
  <si>
    <t>5.225公里</t>
  </si>
  <si>
    <t>12.新建大桥座数</t>
  </si>
  <si>
    <t>13.移民村社道路硬化长度</t>
  </si>
  <si>
    <t>151.7公里</t>
  </si>
  <si>
    <t>14.架设饮水管管长</t>
  </si>
  <si>
    <t>61.11公里</t>
  </si>
  <si>
    <t>15.河道治理长度</t>
  </si>
  <si>
    <t>1.55公里</t>
  </si>
  <si>
    <t>16.蔬菜大棚示范面积</t>
  </si>
  <si>
    <t>30亩</t>
  </si>
  <si>
    <t>17.灌区修复隧洞长度</t>
  </si>
  <si>
    <t>0.122公里</t>
  </si>
  <si>
    <t>18.灌区自动控制阀安装数量</t>
  </si>
  <si>
    <t>19.灌区流量计安装数量</t>
  </si>
  <si>
    <t>20.灌区各类阀井数量</t>
  </si>
  <si>
    <t>333套</t>
  </si>
  <si>
    <t>21.灌区新建管理道路长度</t>
  </si>
  <si>
    <t>1.471公里</t>
  </si>
  <si>
    <t>22.灌区新建泵房</t>
  </si>
  <si>
    <t>23.灌区架设输水管管长</t>
  </si>
  <si>
    <t>74.54公里</t>
  </si>
  <si>
    <t>24.灌区安装水表</t>
  </si>
  <si>
    <t>25.灌区新建干、支渠节制闸</t>
  </si>
  <si>
    <t>26.灌区新建压力前池</t>
  </si>
  <si>
    <t>27.河流水文监测系统运行维护数量</t>
  </si>
  <si>
    <t>28.对2021年至2022年生产建设项目水土保持遥感违规图斑进行现场复核及合规分析、查处。</t>
  </si>
  <si>
    <t>80处</t>
  </si>
  <si>
    <t>29.根据现场调查复核成果，对遥感调查结果进行修正，形成监管成果报告。</t>
  </si>
  <si>
    <t>30.对新审批的生产建设项目全部资料及防治责任范围进行上图，录入全国水土保持监管系统。</t>
  </si>
  <si>
    <t>31.编制高堰沟灌区续建配套与节水改造项目实施方案</t>
  </si>
  <si>
    <t>32.山洪灾害防治非工程措施维修养护</t>
  </si>
  <si>
    <t>33.建入户报警器</t>
  </si>
  <si>
    <t>34.建自动雨量站</t>
  </si>
  <si>
    <t>35.建雨量墒情站</t>
  </si>
  <si>
    <t>36.建有线视频站</t>
  </si>
  <si>
    <t>37.建区域预警中心</t>
  </si>
  <si>
    <t>38.建物联雨量预警站</t>
  </si>
  <si>
    <t>39.建小型物联网雨量（水位）监测报警器</t>
  </si>
  <si>
    <t>40.移民美丽家园打造</t>
  </si>
  <si>
    <t>4个</t>
  </si>
  <si>
    <t>41.提交项目初步设计成果</t>
  </si>
  <si>
    <t>质量指标</t>
  </si>
  <si>
    <t>1.完工验收率</t>
  </si>
  <si>
    <t>2.工程验收合格率</t>
  </si>
  <si>
    <t>3.保障水文监测点通汛正常率</t>
  </si>
  <si>
    <t>4.移民生活补助发放率</t>
  </si>
  <si>
    <t>时效指标</t>
  </si>
  <si>
    <t>1.2023年12月底完工率</t>
  </si>
  <si>
    <t>2.移民生活补助按时发放率</t>
  </si>
  <si>
    <t>3.职工工资福利支出</t>
  </si>
  <si>
    <t>按月发放或缴纳</t>
  </si>
  <si>
    <t>1.成本控制在批复预算内</t>
  </si>
  <si>
    <t>1.保障防洪工程安全度汛</t>
  </si>
  <si>
    <t>2.灌区农户增产效益</t>
  </si>
  <si>
    <t>1903.28万元/年</t>
  </si>
  <si>
    <t>3.项目区农户收入</t>
  </si>
  <si>
    <t>380元/元.人</t>
  </si>
  <si>
    <t>1.保障灌溉土地面积（亩）</t>
  </si>
  <si>
    <t>55870亩</t>
  </si>
  <si>
    <t>2.保障饮水安全人口</t>
  </si>
  <si>
    <t>15952人</t>
  </si>
  <si>
    <t>3.保障生产用水人口（人）</t>
  </si>
  <si>
    <t>46293人</t>
  </si>
  <si>
    <t>4.保障出行安全人口</t>
  </si>
  <si>
    <t>21187人</t>
  </si>
  <si>
    <t>5.新增产粮能力</t>
  </si>
  <si>
    <t>6.保护人口数量</t>
  </si>
  <si>
    <t>生态效益指标</t>
  </si>
  <si>
    <t>可持续影响指标</t>
  </si>
  <si>
    <t>满意度指标</t>
  </si>
  <si>
    <t>服务对象满意度指标</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</si>
</sst>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51">
    <font>
      <sz val="11"/>
      <color indexed="8"/>
      <name val="宋体"/>
      <charset val="134"/>
    </font>
    <font>
      <b/>
      <sz val="16"/>
      <name val="宋体"/>
      <charset val="134"/>
    </font>
    <font>
      <sz val="12"/>
      <name val="宋体"/>
      <charset val="134"/>
    </font>
    <font>
      <sz val="9"/>
      <name val="宋体"/>
      <charset val="134"/>
      <scheme val="minor"/>
    </font>
    <font>
      <sz val="9"/>
      <color indexed="8"/>
      <name val="宋体"/>
      <charset val="134"/>
      <scheme val="minor"/>
    </font>
    <font>
      <sz val="9"/>
      <color indexed="8"/>
      <name val="宋体"/>
      <charset val="134"/>
    </font>
    <font>
      <sz val="12"/>
      <color indexed="8"/>
      <name val="宋体"/>
      <charset val="134"/>
    </font>
    <font>
      <sz val="11"/>
      <name val="宋体"/>
      <charset val="134"/>
      <scheme val="major"/>
    </font>
    <font>
      <sz val="11"/>
      <color indexed="8"/>
      <name val="宋体"/>
      <charset val="134"/>
      <scheme val="major"/>
    </font>
    <font>
      <sz val="12"/>
      <name val="仿宋"/>
      <charset val="134"/>
    </font>
    <font>
      <sz val="11"/>
      <name val="宋体"/>
      <charset val="134"/>
    </font>
    <font>
      <sz val="11"/>
      <color indexed="8"/>
      <name val="宋体"/>
      <charset val="134"/>
      <scheme val="minor"/>
    </font>
    <font>
      <sz val="11"/>
      <color rgb="FF000000"/>
      <name val="宋体"/>
      <charset val="134"/>
      <scheme val="minor"/>
    </font>
    <font>
      <sz val="10"/>
      <name val="宋体"/>
      <charset val="134"/>
      <scheme val="minor"/>
    </font>
    <font>
      <sz val="11"/>
      <name val="宋体"/>
      <charset val="134"/>
      <scheme val="minor"/>
    </font>
    <font>
      <sz val="11"/>
      <name val="SimSun"/>
      <charset val="134"/>
    </font>
    <font>
      <sz val="10"/>
      <name val="宋体"/>
      <charset val="134"/>
    </font>
    <font>
      <sz val="9"/>
      <name val="宋体"/>
      <charset val="134"/>
    </font>
    <font>
      <sz val="11"/>
      <color theme="1"/>
      <name val="宋体"/>
      <charset val="134"/>
      <scheme val="minor"/>
    </font>
    <font>
      <sz val="10"/>
      <color theme="1"/>
      <name val="宋体"/>
      <charset val="134"/>
      <scheme val="minor"/>
    </font>
    <font>
      <sz val="10"/>
      <color theme="1"/>
      <name val="宋体"/>
      <charset val="134"/>
    </font>
    <font>
      <sz val="10"/>
      <color theme="1"/>
      <name val="Arial"/>
      <charset val="0"/>
    </font>
    <font>
      <sz val="10"/>
      <color indexed="8"/>
      <name val="宋体"/>
      <charset val="134"/>
      <scheme val="minor"/>
    </font>
    <font>
      <b/>
      <sz val="16"/>
      <color indexed="8"/>
      <name val="宋体"/>
      <charset val="134"/>
    </font>
    <font>
      <b/>
      <sz val="11"/>
      <color indexed="8"/>
      <name val="宋体"/>
      <charset val="134"/>
    </font>
    <font>
      <sz val="9"/>
      <color indexed="8"/>
      <name val="SimSun"/>
      <charset val="134"/>
    </font>
    <font>
      <sz val="11"/>
      <color indexed="8"/>
      <name val="SimSun"/>
      <charset val="134"/>
    </font>
    <font>
      <b/>
      <sz val="16"/>
      <color indexed="8"/>
      <name val="黑体"/>
      <charset val="134"/>
    </font>
    <font>
      <sz val="9"/>
      <color indexed="8"/>
      <name val="Hiragino Sans GB"/>
      <charset val="134"/>
    </font>
    <font>
      <b/>
      <sz val="28"/>
      <color indexed="8"/>
      <name val="楷体"/>
      <charset val="134"/>
    </font>
    <font>
      <b/>
      <sz val="36"/>
      <color indexed="8"/>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宋体"/>
      <charset val="134"/>
    </font>
  </fonts>
  <fills count="34">
    <fill>
      <patternFill patternType="none"/>
    </fill>
    <fill>
      <patternFill patternType="gray125"/>
    </fill>
    <fill>
      <patternFill patternType="solid">
        <fgColor indexed="9"/>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thin">
        <color indexed="9"/>
      </left>
      <right style="thin">
        <color indexed="9"/>
      </right>
      <top style="thin">
        <color indexed="9"/>
      </top>
      <bottom style="thin">
        <color indexed="9"/>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8"/>
      </bottom>
      <diagonal/>
    </border>
    <border>
      <left style="thin">
        <color auto="1"/>
      </left>
      <right style="thin">
        <color auto="1"/>
      </right>
      <top style="thin">
        <color indexed="8"/>
      </top>
      <bottom/>
      <diagonal/>
    </border>
    <border>
      <left style="thin">
        <color indexed="8"/>
      </left>
      <right style="thin">
        <color indexed="8"/>
      </right>
      <top style="thin">
        <color indexed="8"/>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8" fillId="0" borderId="0" applyFont="0" applyFill="0" applyBorder="0" applyAlignment="0" applyProtection="0">
      <alignment vertical="center"/>
    </xf>
    <xf numFmtId="0" fontId="31" fillId="3" borderId="0" applyNumberFormat="0" applyBorder="0" applyAlignment="0" applyProtection="0">
      <alignment vertical="center"/>
    </xf>
    <xf numFmtId="0" fontId="32" fillId="4" borderId="34"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31" fillId="5" borderId="0" applyNumberFormat="0" applyBorder="0" applyAlignment="0" applyProtection="0">
      <alignment vertical="center"/>
    </xf>
    <xf numFmtId="0" fontId="33" fillId="6" borderId="0" applyNumberFormat="0" applyBorder="0" applyAlignment="0" applyProtection="0">
      <alignment vertical="center"/>
    </xf>
    <xf numFmtId="43" fontId="18" fillId="0" borderId="0" applyFont="0" applyFill="0" applyBorder="0" applyAlignment="0" applyProtection="0">
      <alignment vertical="center"/>
    </xf>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9" fontId="18" fillId="0" borderId="0" applyFont="0" applyFill="0" applyBorder="0" applyAlignment="0" applyProtection="0">
      <alignment vertical="center"/>
    </xf>
    <xf numFmtId="0" fontId="36" fillId="0" borderId="0" applyNumberFormat="0" applyFill="0" applyBorder="0" applyAlignment="0" applyProtection="0">
      <alignment vertical="center"/>
    </xf>
    <xf numFmtId="0" fontId="18" fillId="8" borderId="35" applyNumberFormat="0" applyFont="0" applyAlignment="0" applyProtection="0">
      <alignment vertical="center"/>
    </xf>
    <xf numFmtId="0" fontId="34"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36" applyNumberFormat="0" applyFill="0" applyAlignment="0" applyProtection="0">
      <alignment vertical="center"/>
    </xf>
    <xf numFmtId="0" fontId="42" fillId="0" borderId="36" applyNumberFormat="0" applyFill="0" applyAlignment="0" applyProtection="0">
      <alignment vertical="center"/>
    </xf>
    <xf numFmtId="0" fontId="34" fillId="10" borderId="0" applyNumberFormat="0" applyBorder="0" applyAlignment="0" applyProtection="0">
      <alignment vertical="center"/>
    </xf>
    <xf numFmtId="0" fontId="37" fillId="0" borderId="37" applyNumberFormat="0" applyFill="0" applyAlignment="0" applyProtection="0">
      <alignment vertical="center"/>
    </xf>
    <xf numFmtId="0" fontId="34" fillId="11" borderId="0" applyNumberFormat="0" applyBorder="0" applyAlignment="0" applyProtection="0">
      <alignment vertical="center"/>
    </xf>
    <xf numFmtId="0" fontId="43" fillId="12" borderId="38" applyNumberFormat="0" applyAlignment="0" applyProtection="0">
      <alignment vertical="center"/>
    </xf>
    <xf numFmtId="0" fontId="44" fillId="12" borderId="34" applyNumberFormat="0" applyAlignment="0" applyProtection="0">
      <alignment vertical="center"/>
    </xf>
    <xf numFmtId="0" fontId="45" fillId="13" borderId="39" applyNumberFormat="0" applyAlignment="0" applyProtection="0">
      <alignment vertical="center"/>
    </xf>
    <xf numFmtId="0" fontId="31" fillId="14" borderId="0" applyNumberFormat="0" applyBorder="0" applyAlignment="0" applyProtection="0">
      <alignment vertical="center"/>
    </xf>
    <xf numFmtId="0" fontId="34" fillId="15" borderId="0" applyNumberFormat="0" applyBorder="0" applyAlignment="0" applyProtection="0">
      <alignment vertical="center"/>
    </xf>
    <xf numFmtId="0" fontId="46" fillId="0" borderId="40" applyNumberFormat="0" applyFill="0" applyAlignment="0" applyProtection="0">
      <alignment vertical="center"/>
    </xf>
    <xf numFmtId="0" fontId="47" fillId="0" borderId="41" applyNumberFormat="0" applyFill="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31" fillId="18" borderId="0" applyNumberFormat="0" applyBorder="0" applyAlignment="0" applyProtection="0">
      <alignment vertical="center"/>
    </xf>
    <xf numFmtId="0" fontId="34"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cellStyleXfs>
  <cellXfs count="256">
    <xf numFmtId="0" fontId="0" fillId="0" borderId="0" xfId="0" applyFont="1">
      <alignment vertical="center"/>
    </xf>
    <xf numFmtId="0" fontId="1" fillId="0" borderId="1" xfId="0" applyFont="1" applyBorder="1" applyAlignment="1">
      <alignment horizontal="center" vertical="center"/>
    </xf>
    <xf numFmtId="0" fontId="2"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xf>
    <xf numFmtId="0" fontId="3" fillId="0" borderId="5"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4" fillId="0" borderId="11" xfId="0" applyFont="1" applyBorder="1" applyAlignment="1">
      <alignment horizontal="lef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0" borderId="15" xfId="0"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11" xfId="0" applyFont="1" applyFill="1" applyBorder="1" applyAlignment="1">
      <alignment vertical="center" wrapText="1"/>
    </xf>
    <xf numFmtId="0" fontId="3" fillId="0" borderId="11" xfId="0" applyFont="1" applyFill="1" applyBorder="1" applyAlignment="1">
      <alignment horizontal="center" vertical="center" wrapText="1"/>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49" fontId="3" fillId="0" borderId="11" xfId="0" applyNumberFormat="1" applyFont="1" applyFill="1" applyBorder="1" applyAlignment="1" applyProtection="1">
      <alignment horizontal="left" vertical="center" wrapText="1"/>
    </xf>
    <xf numFmtId="49" fontId="3" fillId="0" borderId="23" xfId="0" applyNumberFormat="1" applyFont="1" applyFill="1" applyBorder="1" applyAlignment="1" applyProtection="1">
      <alignment horizontal="center" vertical="center" wrapText="1"/>
    </xf>
    <xf numFmtId="49" fontId="3" fillId="0" borderId="20" xfId="0" applyNumberFormat="1" applyFont="1" applyFill="1" applyBorder="1" applyAlignment="1" applyProtection="1">
      <alignment horizontal="center" vertical="center" wrapText="1"/>
    </xf>
    <xf numFmtId="49" fontId="3" fillId="0" borderId="21" xfId="0" applyNumberFormat="1" applyFont="1" applyFill="1" applyBorder="1" applyAlignment="1" applyProtection="1">
      <alignment horizontal="left" vertical="center" wrapText="1"/>
    </xf>
    <xf numFmtId="49" fontId="3" fillId="0" borderId="22" xfId="0" applyNumberFormat="1" applyFont="1" applyFill="1" applyBorder="1" applyAlignment="1" applyProtection="1">
      <alignment horizontal="left" vertical="center" wrapText="1"/>
    </xf>
    <xf numFmtId="49" fontId="3" fillId="0" borderId="21" xfId="0" applyNumberFormat="1" applyFont="1" applyFill="1" applyBorder="1" applyAlignment="1" applyProtection="1">
      <alignment horizontal="center" vertical="center" wrapText="1"/>
    </xf>
    <xf numFmtId="49" fontId="3" fillId="0" borderId="22" xfId="0" applyNumberFormat="1" applyFont="1" applyFill="1" applyBorder="1" applyAlignment="1" applyProtection="1">
      <alignment horizontal="center" vertical="center" wrapText="1"/>
    </xf>
    <xf numFmtId="49" fontId="3" fillId="0" borderId="11" xfId="0" applyNumberFormat="1" applyFont="1" applyFill="1" applyBorder="1" applyAlignment="1" applyProtection="1">
      <alignment horizontal="center" vertical="center" wrapText="1"/>
    </xf>
    <xf numFmtId="49" fontId="3" fillId="0" borderId="24" xfId="0" applyNumberFormat="1" applyFont="1" applyFill="1" applyBorder="1" applyAlignment="1" applyProtection="1">
      <alignment horizontal="center" vertical="center" wrapText="1"/>
    </xf>
    <xf numFmtId="49" fontId="3" fillId="0" borderId="25" xfId="0" applyNumberFormat="1" applyFont="1" applyFill="1" applyBorder="1" applyAlignment="1" applyProtection="1">
      <alignment horizontal="center" vertical="center" wrapText="1"/>
    </xf>
    <xf numFmtId="49" fontId="3" fillId="0" borderId="26" xfId="0" applyNumberFormat="1" applyFont="1" applyFill="1" applyBorder="1" applyAlignment="1" applyProtection="1">
      <alignment horizontal="left" vertical="center" wrapText="1"/>
    </xf>
    <xf numFmtId="49" fontId="3" fillId="0" borderId="27" xfId="0" applyNumberFormat="1" applyFont="1" applyFill="1" applyBorder="1" applyAlignment="1" applyProtection="1">
      <alignment horizontal="left" vertical="center" wrapText="1"/>
    </xf>
    <xf numFmtId="49" fontId="3" fillId="0" borderId="24" xfId="0" applyNumberFormat="1" applyFont="1" applyFill="1" applyBorder="1" applyAlignment="1" applyProtection="1">
      <alignment horizontal="left" vertical="center" wrapText="1"/>
    </xf>
    <xf numFmtId="49" fontId="3" fillId="0" borderId="25" xfId="0" applyNumberFormat="1" applyFont="1" applyFill="1" applyBorder="1" applyAlignment="1" applyProtection="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49" fontId="3" fillId="0" borderId="19" xfId="0" applyNumberFormat="1" applyFont="1" applyFill="1" applyBorder="1" applyAlignment="1" applyProtection="1">
      <alignment horizontal="left" vertical="center" wrapText="1"/>
    </xf>
    <xf numFmtId="9" fontId="3" fillId="0" borderId="11" xfId="0" applyNumberFormat="1" applyFont="1" applyFill="1" applyBorder="1" applyAlignment="1">
      <alignment horizontal="center" vertical="center" wrapText="1"/>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9" fontId="3" fillId="0" borderId="21" xfId="0" applyNumberFormat="1" applyFont="1" applyFill="1" applyBorder="1" applyAlignment="1">
      <alignment horizontal="center" vertical="center" wrapText="1"/>
    </xf>
    <xf numFmtId="9" fontId="3" fillId="0" borderId="22" xfId="0" applyNumberFormat="1"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5" fillId="0" borderId="0" xfId="0" applyFont="1" applyFill="1" applyAlignment="1">
      <alignment vertical="center"/>
    </xf>
    <xf numFmtId="0" fontId="6" fillId="0" borderId="0" xfId="0" applyFont="1" applyFill="1" applyAlignment="1">
      <alignment horizontal="right" vertical="center"/>
    </xf>
    <xf numFmtId="0" fontId="1" fillId="0" borderId="0" xfId="0" applyNumberFormat="1" applyFont="1" applyFill="1" applyAlignment="1" applyProtection="1">
      <alignment horizontal="center" vertical="center"/>
    </xf>
    <xf numFmtId="0" fontId="7" fillId="0" borderId="28" xfId="0" applyNumberFormat="1" applyFont="1" applyFill="1" applyBorder="1" applyAlignment="1" applyProtection="1">
      <alignment vertical="center" wrapText="1"/>
    </xf>
    <xf numFmtId="49" fontId="7" fillId="0" borderId="0" xfId="0" applyNumberFormat="1" applyFont="1" applyFill="1" applyAlignment="1" applyProtection="1">
      <alignment horizontal="center" vertical="center" wrapText="1"/>
    </xf>
    <xf numFmtId="0" fontId="7" fillId="0" borderId="0" xfId="0" applyNumberFormat="1" applyFont="1" applyFill="1" applyAlignment="1" applyProtection="1">
      <alignment vertical="center" wrapText="1"/>
    </xf>
    <xf numFmtId="0" fontId="8" fillId="0" borderId="11" xfId="0" applyFont="1" applyFill="1" applyBorder="1" applyAlignment="1">
      <alignment horizontal="center" vertical="center" wrapText="1"/>
    </xf>
    <xf numFmtId="0" fontId="8" fillId="0" borderId="21" xfId="0" applyFont="1" applyFill="1" applyBorder="1" applyAlignment="1">
      <alignment horizontal="center" vertical="center" wrapText="1"/>
    </xf>
    <xf numFmtId="49" fontId="7" fillId="0" borderId="21" xfId="0" applyNumberFormat="1" applyFont="1" applyFill="1" applyBorder="1" applyAlignment="1" applyProtection="1">
      <alignment horizontal="left" vertical="center" wrapText="1"/>
    </xf>
    <xf numFmtId="49" fontId="7" fillId="0" borderId="22" xfId="0" applyNumberFormat="1" applyFont="1" applyFill="1" applyBorder="1" applyAlignment="1" applyProtection="1">
      <alignment horizontal="left" vertical="center" wrapText="1"/>
    </xf>
    <xf numFmtId="0" fontId="8" fillId="0" borderId="29" xfId="0" applyFont="1" applyFill="1" applyBorder="1" applyAlignment="1">
      <alignment horizontal="center" vertical="center" wrapText="1"/>
    </xf>
    <xf numFmtId="0" fontId="8" fillId="0" borderId="23" xfId="0" applyFont="1" applyFill="1" applyBorder="1" applyAlignment="1">
      <alignment horizontal="center" vertical="center" wrapText="1"/>
    </xf>
    <xf numFmtId="49" fontId="7" fillId="0" borderId="21" xfId="0" applyNumberFormat="1" applyFont="1" applyFill="1" applyBorder="1" applyAlignment="1" applyProtection="1">
      <alignment horizontal="center" vertical="center"/>
    </xf>
    <xf numFmtId="49" fontId="7" fillId="0" borderId="22" xfId="0" applyNumberFormat="1" applyFont="1" applyFill="1" applyBorder="1" applyAlignment="1" applyProtection="1">
      <alignment horizontal="center" vertical="center"/>
    </xf>
    <xf numFmtId="0" fontId="7" fillId="0" borderId="11" xfId="0" applyNumberFormat="1" applyFont="1" applyFill="1" applyBorder="1" applyAlignment="1" applyProtection="1">
      <alignment horizontal="center" vertical="center"/>
    </xf>
    <xf numFmtId="0" fontId="8" fillId="0" borderId="28" xfId="0" applyFont="1" applyFill="1" applyBorder="1" applyAlignment="1">
      <alignment vertical="center" wrapText="1"/>
    </xf>
    <xf numFmtId="4" fontId="7" fillId="0" borderId="18" xfId="0" applyNumberFormat="1" applyFont="1" applyFill="1" applyBorder="1" applyAlignment="1" applyProtection="1">
      <alignment horizontal="center" vertical="center" wrapText="1"/>
    </xf>
    <xf numFmtId="0" fontId="8" fillId="0" borderId="30" xfId="0" applyFont="1" applyFill="1" applyBorder="1" applyAlignment="1">
      <alignment vertical="center" wrapText="1"/>
    </xf>
    <xf numFmtId="4" fontId="7" fillId="0" borderId="29" xfId="0" applyNumberFormat="1" applyFont="1" applyFill="1" applyBorder="1" applyAlignment="1" applyProtection="1">
      <alignment horizontal="center" vertical="center" wrapText="1"/>
    </xf>
    <xf numFmtId="4" fontId="7" fillId="0" borderId="11" xfId="0" applyNumberFormat="1" applyFont="1" applyFill="1" applyBorder="1" applyAlignment="1" applyProtection="1">
      <alignment horizontal="left" vertical="center" wrapText="1"/>
    </xf>
    <xf numFmtId="0" fontId="8" fillId="0" borderId="31" xfId="0" applyFont="1" applyFill="1" applyBorder="1" applyAlignment="1">
      <alignment horizontal="center" vertical="center" wrapText="1"/>
    </xf>
    <xf numFmtId="0" fontId="7" fillId="0" borderId="18" xfId="0" applyNumberFormat="1" applyFont="1" applyFill="1" applyBorder="1" applyAlignment="1" applyProtection="1">
      <alignment horizontal="centerContinuous" vertical="center"/>
    </xf>
    <xf numFmtId="0" fontId="7" fillId="0" borderId="29" xfId="0" applyNumberFormat="1" applyFont="1" applyFill="1" applyBorder="1" applyAlignment="1" applyProtection="1">
      <alignment horizontal="centerContinuous" vertical="center"/>
    </xf>
    <xf numFmtId="49" fontId="7" fillId="0" borderId="30" xfId="0" applyNumberFormat="1" applyFont="1" applyFill="1" applyBorder="1" applyAlignment="1" applyProtection="1">
      <alignment horizontal="left" vertical="center" wrapText="1"/>
    </xf>
    <xf numFmtId="0" fontId="7" fillId="0" borderId="11" xfId="0" applyNumberFormat="1" applyFont="1" applyFill="1" applyBorder="1" applyAlignment="1" applyProtection="1">
      <alignment horizontal="center" vertical="center" wrapText="1"/>
    </xf>
    <xf numFmtId="0" fontId="8" fillId="0" borderId="25"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7" fillId="0" borderId="22" xfId="0" applyNumberFormat="1" applyFont="1" applyFill="1" applyBorder="1" applyAlignment="1" applyProtection="1">
      <alignment horizontal="center" vertical="center" wrapText="1"/>
    </xf>
    <xf numFmtId="0" fontId="8" fillId="0" borderId="0" xfId="0" applyFont="1" applyAlignment="1">
      <alignment horizontal="left" vertical="center"/>
    </xf>
    <xf numFmtId="49" fontId="7" fillId="0" borderId="11" xfId="0" applyNumberFormat="1" applyFont="1" applyFill="1" applyBorder="1" applyAlignment="1" applyProtection="1">
      <alignment horizontal="center" vertical="center" wrapText="1"/>
    </xf>
    <xf numFmtId="49" fontId="7" fillId="0" borderId="19" xfId="0" applyNumberFormat="1" applyFont="1" applyFill="1" applyBorder="1" applyAlignment="1" applyProtection="1">
      <alignment horizontal="left" vertical="center" wrapText="1"/>
    </xf>
    <xf numFmtId="0" fontId="7" fillId="0" borderId="29" xfId="0" applyNumberFormat="1" applyFont="1" applyFill="1" applyBorder="1" applyAlignment="1" applyProtection="1">
      <alignment horizontal="center" vertical="center" wrapText="1"/>
    </xf>
    <xf numFmtId="0" fontId="7" fillId="0" borderId="18" xfId="0" applyNumberFormat="1" applyFont="1" applyFill="1" applyBorder="1" applyAlignment="1" applyProtection="1">
      <alignment horizontal="center" vertical="center" wrapText="1"/>
    </xf>
    <xf numFmtId="0" fontId="7" fillId="0" borderId="31" xfId="0" applyNumberFormat="1" applyFont="1" applyFill="1" applyBorder="1" applyAlignment="1" applyProtection="1">
      <alignment horizontal="center" vertical="center" wrapText="1"/>
    </xf>
    <xf numFmtId="49" fontId="7" fillId="0" borderId="11" xfId="0" applyNumberFormat="1" applyFont="1" applyFill="1" applyBorder="1" applyAlignment="1" applyProtection="1">
      <alignment horizontal="left" vertical="center" wrapText="1"/>
    </xf>
    <xf numFmtId="0" fontId="8" fillId="0" borderId="11" xfId="0" applyFont="1" applyBorder="1" applyAlignment="1">
      <alignment horizontal="center" vertical="center"/>
    </xf>
    <xf numFmtId="0" fontId="7" fillId="0" borderId="27" xfId="0" applyNumberFormat="1" applyFont="1" applyFill="1" applyBorder="1" applyAlignment="1" applyProtection="1">
      <alignment horizontal="center" vertical="center" wrapText="1"/>
    </xf>
    <xf numFmtId="0" fontId="8" fillId="0" borderId="11" xfId="0" applyFont="1" applyBorder="1">
      <alignment vertical="center"/>
    </xf>
    <xf numFmtId="0" fontId="9" fillId="0" borderId="28" xfId="0" applyNumberFormat="1" applyFont="1" applyFill="1" applyBorder="1" applyAlignment="1" applyProtection="1">
      <alignment vertical="center" wrapText="1"/>
    </xf>
    <xf numFmtId="49" fontId="9" fillId="0" borderId="0" xfId="0" applyNumberFormat="1" applyFont="1" applyFill="1" applyAlignment="1" applyProtection="1">
      <alignment horizontal="center" vertical="center" wrapText="1"/>
    </xf>
    <xf numFmtId="0" fontId="9" fillId="0" borderId="0" xfId="0" applyNumberFormat="1" applyFont="1" applyFill="1" applyAlignment="1" applyProtection="1">
      <alignment vertical="center" wrapText="1"/>
    </xf>
    <xf numFmtId="0" fontId="0" fillId="0" borderId="11" xfId="0" applyFont="1" applyFill="1" applyBorder="1" applyAlignment="1">
      <alignment horizontal="center" vertical="center" wrapText="1"/>
    </xf>
    <xf numFmtId="0" fontId="0" fillId="0" borderId="21" xfId="0" applyFont="1" applyFill="1" applyBorder="1" applyAlignment="1">
      <alignment horizontal="center" vertical="center" wrapText="1"/>
    </xf>
    <xf numFmtId="49" fontId="10" fillId="0" borderId="21" xfId="0" applyNumberFormat="1" applyFont="1" applyFill="1" applyBorder="1" applyAlignment="1" applyProtection="1">
      <alignment horizontal="left" vertical="center" wrapText="1"/>
    </xf>
    <xf numFmtId="49" fontId="10" fillId="0" borderId="22" xfId="0" applyNumberFormat="1" applyFont="1" applyFill="1" applyBorder="1" applyAlignment="1" applyProtection="1">
      <alignment horizontal="left" vertical="center" wrapText="1"/>
    </xf>
    <xf numFmtId="0" fontId="0" fillId="0" borderId="29" xfId="0" applyFont="1" applyFill="1" applyBorder="1" applyAlignment="1">
      <alignment horizontal="center" vertical="center" wrapText="1"/>
    </xf>
    <xf numFmtId="0" fontId="0" fillId="0" borderId="23" xfId="0" applyFont="1" applyFill="1" applyBorder="1" applyAlignment="1">
      <alignment horizontal="center" vertical="center" wrapText="1"/>
    </xf>
    <xf numFmtId="49" fontId="10" fillId="0" borderId="21" xfId="0" applyNumberFormat="1" applyFont="1" applyFill="1" applyBorder="1" applyAlignment="1" applyProtection="1">
      <alignment horizontal="center" vertical="center"/>
    </xf>
    <xf numFmtId="49" fontId="10" fillId="0" borderId="22" xfId="0" applyNumberFormat="1" applyFont="1" applyFill="1" applyBorder="1" applyAlignment="1" applyProtection="1">
      <alignment horizontal="center" vertical="center"/>
    </xf>
    <xf numFmtId="0" fontId="10" fillId="0" borderId="11" xfId="0" applyNumberFormat="1" applyFont="1" applyFill="1" applyBorder="1" applyAlignment="1" applyProtection="1">
      <alignment horizontal="center" vertical="center"/>
    </xf>
    <xf numFmtId="0" fontId="0" fillId="0" borderId="28" xfId="0" applyFont="1" applyFill="1" applyBorder="1" applyAlignment="1">
      <alignment vertical="center" wrapText="1"/>
    </xf>
    <xf numFmtId="4" fontId="10" fillId="0" borderId="18" xfId="0" applyNumberFormat="1" applyFont="1" applyFill="1" applyBorder="1" applyAlignment="1" applyProtection="1">
      <alignment horizontal="center" vertical="center" wrapText="1"/>
    </xf>
    <xf numFmtId="0" fontId="0" fillId="0" borderId="30" xfId="0" applyFont="1" applyFill="1" applyBorder="1" applyAlignment="1">
      <alignment vertical="center" wrapText="1"/>
    </xf>
    <xf numFmtId="4" fontId="10" fillId="0" borderId="29" xfId="0" applyNumberFormat="1" applyFont="1" applyFill="1" applyBorder="1" applyAlignment="1" applyProtection="1">
      <alignment horizontal="center" vertical="center" wrapText="1"/>
    </xf>
    <xf numFmtId="4" fontId="10" fillId="0" borderId="11" xfId="0" applyNumberFormat="1" applyFont="1" applyFill="1" applyBorder="1" applyAlignment="1" applyProtection="1">
      <alignment horizontal="left" vertical="center" wrapText="1"/>
    </xf>
    <xf numFmtId="0" fontId="0" fillId="0" borderId="31" xfId="0" applyFont="1" applyFill="1" applyBorder="1" applyAlignment="1">
      <alignment horizontal="center" vertical="center" wrapText="1"/>
    </xf>
    <xf numFmtId="0" fontId="10" fillId="0" borderId="18" xfId="0" applyNumberFormat="1" applyFont="1" applyFill="1" applyBorder="1" applyAlignment="1" applyProtection="1">
      <alignment horizontal="centerContinuous" vertical="center"/>
    </xf>
    <xf numFmtId="0" fontId="10" fillId="0" borderId="29" xfId="0" applyNumberFormat="1" applyFont="1" applyFill="1" applyBorder="1" applyAlignment="1" applyProtection="1">
      <alignment horizontal="centerContinuous" vertical="center"/>
    </xf>
    <xf numFmtId="0" fontId="11" fillId="0" borderId="11" xfId="0" applyFont="1" applyBorder="1" applyAlignment="1">
      <alignment horizontal="left" vertical="center" wrapText="1"/>
    </xf>
    <xf numFmtId="0" fontId="10" fillId="0" borderId="11" xfId="0" applyNumberFormat="1" applyFont="1" applyFill="1" applyBorder="1" applyAlignment="1" applyProtection="1">
      <alignment horizontal="center" vertical="center" wrapText="1"/>
    </xf>
    <xf numFmtId="0" fontId="0" fillId="0" borderId="25"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25" xfId="0" applyNumberFormat="1" applyFont="1" applyFill="1" applyBorder="1" applyAlignment="1" applyProtection="1">
      <alignment horizontal="center" vertical="center" wrapText="1"/>
    </xf>
    <xf numFmtId="0" fontId="10" fillId="0" borderId="22" xfId="0" applyNumberFormat="1" applyFont="1" applyFill="1" applyBorder="1" applyAlignment="1" applyProtection="1">
      <alignment horizontal="center" vertical="center" wrapText="1"/>
    </xf>
    <xf numFmtId="0" fontId="0" fillId="0" borderId="11" xfId="0" applyFont="1" applyBorder="1">
      <alignment vertical="center"/>
    </xf>
    <xf numFmtId="49" fontId="10" fillId="0" borderId="29" xfId="0" applyNumberFormat="1" applyFont="1" applyFill="1" applyBorder="1" applyAlignment="1" applyProtection="1">
      <alignment horizontal="center" vertical="center" wrapText="1"/>
    </xf>
    <xf numFmtId="49" fontId="10" fillId="0" borderId="19" xfId="0" applyNumberFormat="1" applyFont="1" applyFill="1" applyBorder="1" applyAlignment="1" applyProtection="1">
      <alignment horizontal="center" vertical="center" wrapText="1"/>
    </xf>
    <xf numFmtId="0" fontId="10" fillId="0" borderId="29" xfId="0" applyNumberFormat="1" applyFont="1" applyFill="1" applyBorder="1" applyAlignment="1" applyProtection="1">
      <alignment horizontal="center" vertical="center" wrapText="1"/>
    </xf>
    <xf numFmtId="0" fontId="10" fillId="0" borderId="31" xfId="0" applyNumberFormat="1" applyFont="1" applyFill="1" applyBorder="1" applyAlignment="1" applyProtection="1">
      <alignment horizontal="center" vertical="center" wrapText="1"/>
    </xf>
    <xf numFmtId="49" fontId="10" fillId="0" borderId="11" xfId="0" applyNumberFormat="1" applyFont="1" applyFill="1" applyBorder="1" applyAlignment="1" applyProtection="1">
      <alignment horizontal="center" vertical="center" wrapText="1"/>
    </xf>
    <xf numFmtId="0" fontId="10" fillId="0" borderId="27" xfId="0" applyNumberFormat="1" applyFont="1" applyFill="1" applyBorder="1" applyAlignment="1" applyProtection="1">
      <alignment horizontal="center" vertical="center" wrapText="1"/>
    </xf>
    <xf numFmtId="49" fontId="10" fillId="0" borderId="11" xfId="0" applyNumberFormat="1" applyFont="1" applyFill="1" applyBorder="1" applyAlignment="1" applyProtection="1">
      <alignment horizontal="center" vertical="center"/>
    </xf>
    <xf numFmtId="49" fontId="10" fillId="0" borderId="19" xfId="0" applyNumberFormat="1" applyFont="1" applyFill="1" applyBorder="1" applyAlignment="1" applyProtection="1">
      <alignment horizontal="left" vertical="center" wrapText="1"/>
    </xf>
    <xf numFmtId="49" fontId="10" fillId="0" borderId="11" xfId="0" applyNumberFormat="1" applyFont="1" applyFill="1" applyBorder="1" applyAlignment="1" applyProtection="1">
      <alignment horizontal="left" vertical="center" wrapText="1"/>
    </xf>
    <xf numFmtId="9" fontId="8" fillId="0" borderId="11" xfId="0" applyNumberFormat="1" applyFont="1" applyBorder="1" applyAlignment="1">
      <alignment horizontal="center" vertical="center"/>
    </xf>
    <xf numFmtId="0" fontId="12" fillId="0" borderId="11" xfId="0" applyFont="1" applyBorder="1" applyAlignment="1">
      <alignment horizontal="left" vertical="center" wrapText="1"/>
    </xf>
    <xf numFmtId="0" fontId="10" fillId="0" borderId="20" xfId="0" applyNumberFormat="1" applyFont="1" applyFill="1" applyBorder="1" applyAlignment="1" applyProtection="1">
      <alignment horizontal="center" vertical="center" wrapText="1"/>
    </xf>
    <xf numFmtId="0" fontId="0" fillId="0" borderId="0" xfId="0">
      <alignment vertical="center"/>
    </xf>
    <xf numFmtId="0" fontId="13" fillId="0" borderId="11" xfId="0" applyFont="1" applyFill="1" applyBorder="1" applyAlignment="1">
      <alignment horizontal="left" vertical="center" wrapText="1"/>
    </xf>
    <xf numFmtId="9" fontId="13" fillId="0" borderId="11" xfId="0" applyNumberFormat="1" applyFont="1" applyFill="1" applyBorder="1" applyAlignment="1">
      <alignment horizontal="center" vertical="center" wrapText="1"/>
    </xf>
    <xf numFmtId="0" fontId="10" fillId="0" borderId="11" xfId="0" applyNumberFormat="1" applyFont="1" applyFill="1" applyBorder="1" applyAlignment="1" applyProtection="1">
      <alignment horizontal="left" vertical="center" wrapText="1"/>
    </xf>
    <xf numFmtId="0" fontId="11" fillId="0" borderId="11" xfId="0" applyFont="1" applyBorder="1" applyAlignment="1">
      <alignment horizontal="center" vertical="center"/>
    </xf>
    <xf numFmtId="0" fontId="11" fillId="0" borderId="11" xfId="0" applyFont="1" applyBorder="1" applyAlignment="1">
      <alignment vertical="center"/>
    </xf>
    <xf numFmtId="0" fontId="11" fillId="0" borderId="0" xfId="0" applyFont="1" applyAlignment="1">
      <alignment horizontal="center" vertical="center"/>
    </xf>
    <xf numFmtId="49" fontId="14" fillId="0" borderId="20" xfId="0" applyNumberFormat="1" applyFont="1" applyFill="1" applyBorder="1" applyAlignment="1" applyProtection="1">
      <alignment horizontal="center" vertical="center" wrapText="1"/>
    </xf>
    <xf numFmtId="49" fontId="14" fillId="0" borderId="11" xfId="0" applyNumberFormat="1" applyFont="1" applyFill="1" applyBorder="1" applyAlignment="1" applyProtection="1">
      <alignment vertical="center" wrapText="1"/>
    </xf>
    <xf numFmtId="0" fontId="11" fillId="0" borderId="0" xfId="0" applyFont="1" applyAlignment="1">
      <alignment vertical="center"/>
    </xf>
    <xf numFmtId="49" fontId="15" fillId="0" borderId="11" xfId="0" applyNumberFormat="1" applyFont="1" applyFill="1" applyBorder="1" applyAlignment="1" applyProtection="1">
      <alignment horizontal="center" vertical="center" wrapText="1"/>
    </xf>
    <xf numFmtId="49" fontId="10" fillId="0" borderId="21" xfId="0" applyNumberFormat="1" applyFont="1" applyFill="1" applyBorder="1" applyAlignment="1" applyProtection="1">
      <alignment horizontal="center" vertical="center" wrapText="1"/>
    </xf>
    <xf numFmtId="49" fontId="10" fillId="0" borderId="22" xfId="0" applyNumberFormat="1" applyFont="1" applyFill="1" applyBorder="1" applyAlignment="1" applyProtection="1">
      <alignment horizontal="center" vertical="center" wrapText="1"/>
    </xf>
    <xf numFmtId="49" fontId="16" fillId="0" borderId="21" xfId="0" applyNumberFormat="1" applyFont="1" applyFill="1" applyBorder="1" applyAlignment="1" applyProtection="1">
      <alignment horizontal="center" vertical="center" wrapText="1"/>
    </xf>
    <xf numFmtId="49" fontId="16" fillId="0" borderId="30" xfId="0" applyNumberFormat="1" applyFont="1" applyFill="1" applyBorder="1" applyAlignment="1" applyProtection="1">
      <alignment horizontal="center" vertical="center" wrapText="1"/>
    </xf>
    <xf numFmtId="49" fontId="16" fillId="0" borderId="22" xfId="0" applyNumberFormat="1" applyFont="1" applyFill="1" applyBorder="1" applyAlignment="1" applyProtection="1">
      <alignment horizontal="center" vertical="center" wrapText="1"/>
    </xf>
    <xf numFmtId="49" fontId="17" fillId="0" borderId="21" xfId="0" applyNumberFormat="1" applyFont="1" applyFill="1" applyBorder="1" applyAlignment="1" applyProtection="1">
      <alignment horizontal="center" vertical="center" wrapText="1"/>
    </xf>
    <xf numFmtId="49" fontId="17" fillId="0" borderId="30" xfId="0" applyNumberFormat="1" applyFont="1" applyFill="1" applyBorder="1" applyAlignment="1" applyProtection="1">
      <alignment horizontal="center" vertical="center" wrapText="1"/>
    </xf>
    <xf numFmtId="49" fontId="17" fillId="0" borderId="22" xfId="0" applyNumberFormat="1" applyFont="1" applyFill="1" applyBorder="1" applyAlignment="1" applyProtection="1">
      <alignment horizontal="center" vertical="center" wrapText="1"/>
    </xf>
    <xf numFmtId="49" fontId="10" fillId="0" borderId="30" xfId="0" applyNumberFormat="1" applyFont="1" applyFill="1" applyBorder="1" applyAlignment="1" applyProtection="1">
      <alignment horizontal="center" vertical="center" wrapText="1"/>
    </xf>
    <xf numFmtId="0" fontId="10" fillId="0" borderId="0" xfId="0" applyNumberFormat="1" applyFont="1" applyFill="1" applyAlignment="1" applyProtection="1">
      <alignment horizontal="center" vertical="center" wrapText="1"/>
    </xf>
    <xf numFmtId="49" fontId="10" fillId="0" borderId="0" xfId="0" applyNumberFormat="1" applyFont="1" applyFill="1" applyAlignment="1" applyProtection="1">
      <alignment horizontal="left" vertical="center" wrapText="1"/>
    </xf>
    <xf numFmtId="49" fontId="15" fillId="0" borderId="0" xfId="0" applyNumberFormat="1" applyFont="1" applyFill="1" applyAlignment="1" applyProtection="1">
      <alignment horizontal="center" vertical="center" wrapText="1"/>
    </xf>
    <xf numFmtId="49" fontId="10" fillId="0" borderId="21" xfId="0" applyNumberFormat="1" applyFont="1" applyFill="1" applyBorder="1" applyAlignment="1" applyProtection="1">
      <alignment vertical="center" wrapText="1"/>
    </xf>
    <xf numFmtId="49" fontId="10" fillId="0" borderId="22" xfId="0" applyNumberFormat="1" applyFont="1" applyFill="1" applyBorder="1" applyAlignment="1" applyProtection="1">
      <alignment vertical="center" wrapText="1"/>
    </xf>
    <xf numFmtId="0" fontId="10" fillId="0" borderId="21" xfId="0" applyNumberFormat="1" applyFont="1" applyFill="1" applyBorder="1" applyAlignment="1" applyProtection="1">
      <alignment horizontal="center" vertical="center" wrapText="1"/>
    </xf>
    <xf numFmtId="49" fontId="10" fillId="0" borderId="18" xfId="0" applyNumberFormat="1" applyFont="1" applyFill="1" applyBorder="1" applyAlignment="1" applyProtection="1">
      <alignment horizontal="center" vertical="center" wrapText="1"/>
    </xf>
    <xf numFmtId="0" fontId="10" fillId="0" borderId="24" xfId="0" applyNumberFormat="1" applyFont="1" applyFill="1" applyBorder="1" applyAlignment="1" applyProtection="1">
      <alignment horizontal="centerContinuous" vertical="center"/>
    </xf>
    <xf numFmtId="0" fontId="5" fillId="0" borderId="11" xfId="0" applyFont="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Alignment="1">
      <alignment horizontal="left" vertical="center"/>
    </xf>
    <xf numFmtId="0" fontId="0" fillId="0" borderId="11" xfId="0" applyBorder="1">
      <alignment vertical="center"/>
    </xf>
    <xf numFmtId="0" fontId="0" fillId="0" borderId="11" xfId="0" applyBorder="1" applyAlignment="1">
      <alignment vertical="center" wrapText="1"/>
    </xf>
    <xf numFmtId="0" fontId="0" fillId="0" borderId="0" xfId="0" applyAlignment="1">
      <alignment vertical="center" wrapText="1"/>
    </xf>
    <xf numFmtId="49" fontId="17" fillId="0" borderId="21" xfId="0" applyNumberFormat="1" applyFont="1" applyFill="1" applyBorder="1" applyAlignment="1" applyProtection="1">
      <alignment horizontal="left" vertical="center" wrapText="1"/>
    </xf>
    <xf numFmtId="49" fontId="17" fillId="0" borderId="30" xfId="0" applyNumberFormat="1" applyFont="1" applyFill="1" applyBorder="1" applyAlignment="1" applyProtection="1">
      <alignment horizontal="left" vertical="center" wrapText="1"/>
    </xf>
    <xf numFmtId="49" fontId="17" fillId="0" borderId="22" xfId="0" applyNumberFormat="1" applyFont="1" applyFill="1" applyBorder="1" applyAlignment="1" applyProtection="1">
      <alignment horizontal="left" vertical="center" wrapText="1"/>
    </xf>
    <xf numFmtId="0" fontId="8" fillId="0" borderId="0" xfId="0" applyFont="1">
      <alignment vertical="center"/>
    </xf>
    <xf numFmtId="9" fontId="8" fillId="0" borderId="0" xfId="0" applyNumberFormat="1" applyFont="1" applyAlignment="1">
      <alignment horizontal="center" vertical="center"/>
    </xf>
    <xf numFmtId="49" fontId="16" fillId="0" borderId="21" xfId="0" applyNumberFormat="1" applyFont="1" applyFill="1" applyBorder="1" applyAlignment="1" applyProtection="1">
      <alignment horizontal="left" vertical="center" wrapText="1"/>
    </xf>
    <xf numFmtId="49" fontId="16" fillId="0" borderId="30" xfId="0" applyNumberFormat="1" applyFont="1" applyFill="1" applyBorder="1" applyAlignment="1" applyProtection="1">
      <alignment horizontal="left" vertical="center" wrapText="1"/>
    </xf>
    <xf numFmtId="49" fontId="16" fillId="0" borderId="22" xfId="0" applyNumberFormat="1" applyFont="1" applyFill="1" applyBorder="1" applyAlignment="1" applyProtection="1">
      <alignment horizontal="left" vertical="center" wrapText="1"/>
    </xf>
    <xf numFmtId="0" fontId="18" fillId="0" borderId="11" xfId="0" applyFont="1" applyFill="1" applyBorder="1" applyAlignment="1">
      <alignment horizontal="left" vertical="center" wrapText="1"/>
    </xf>
    <xf numFmtId="0" fontId="19" fillId="0" borderId="11" xfId="0" applyFont="1" applyFill="1" applyBorder="1" applyAlignment="1">
      <alignment horizontal="center" vertical="center" wrapText="1"/>
    </xf>
    <xf numFmtId="9" fontId="19" fillId="0" borderId="11" xfId="0" applyNumberFormat="1" applyFont="1" applyFill="1" applyBorder="1" applyAlignment="1">
      <alignment horizontal="center" vertical="center" wrapText="1"/>
    </xf>
    <xf numFmtId="9" fontId="20" fillId="0" borderId="11" xfId="0" applyNumberFormat="1" applyFont="1" applyFill="1" applyBorder="1" applyAlignment="1">
      <alignment horizontal="center" vertical="center" wrapText="1"/>
    </xf>
    <xf numFmtId="0" fontId="19" fillId="0" borderId="11" xfId="0" applyFont="1" applyFill="1" applyBorder="1" applyAlignment="1">
      <alignment horizontal="center" vertical="center"/>
    </xf>
    <xf numFmtId="0" fontId="19" fillId="0" borderId="11" xfId="0" applyFont="1" applyFill="1" applyBorder="1" applyAlignment="1">
      <alignment horizontal="left" vertical="center" wrapText="1"/>
    </xf>
    <xf numFmtId="0" fontId="18" fillId="0" borderId="11" xfId="0" applyFont="1" applyFill="1" applyBorder="1" applyAlignment="1">
      <alignment vertical="center"/>
    </xf>
    <xf numFmtId="0" fontId="21" fillId="0" borderId="11" xfId="0" applyFont="1" applyFill="1" applyBorder="1" applyAlignment="1">
      <alignment horizontal="center" vertical="center" wrapText="1"/>
    </xf>
    <xf numFmtId="0" fontId="0" fillId="0" borderId="0" xfId="0" applyFont="1" applyAlignment="1">
      <alignment horizontal="center" vertical="center"/>
    </xf>
    <xf numFmtId="0" fontId="22" fillId="0" borderId="11" xfId="0" applyFont="1" applyBorder="1" applyAlignment="1">
      <alignment horizontal="left" vertical="center" wrapText="1"/>
    </xf>
    <xf numFmtId="0" fontId="11" fillId="0" borderId="0" xfId="0" applyFont="1" applyAlignment="1">
      <alignment vertical="center" wrapText="1"/>
    </xf>
    <xf numFmtId="0" fontId="22" fillId="0" borderId="11" xfId="0" applyFont="1" applyBorder="1" applyAlignment="1">
      <alignment horizontal="center" vertical="center" wrapText="1"/>
    </xf>
    <xf numFmtId="0" fontId="0" fillId="0" borderId="1" xfId="0" applyFont="1" applyBorder="1">
      <alignment vertical="center"/>
    </xf>
    <xf numFmtId="0" fontId="0" fillId="0" borderId="1" xfId="0" applyFont="1" applyBorder="1" applyAlignment="1">
      <alignment horizontal="right" vertical="center" wrapText="1"/>
    </xf>
    <xf numFmtId="0" fontId="23" fillId="0" borderId="1" xfId="0" applyFont="1" applyBorder="1" applyAlignment="1">
      <alignment horizontal="center" vertical="center"/>
    </xf>
    <xf numFmtId="0" fontId="0" fillId="0" borderId="32" xfId="0" applyFont="1" applyBorder="1" applyAlignment="1">
      <alignment horizontal="left" vertical="center"/>
    </xf>
    <xf numFmtId="0" fontId="5" fillId="0" borderId="32" xfId="0" applyFont="1" applyBorder="1">
      <alignment vertical="center"/>
    </xf>
    <xf numFmtId="0" fontId="0" fillId="0" borderId="32" xfId="0" applyFont="1" applyBorder="1" applyAlignment="1">
      <alignment horizontal="center" vertical="center"/>
    </xf>
    <xf numFmtId="0" fontId="24" fillId="0" borderId="11" xfId="0" applyFont="1" applyFill="1" applyBorder="1" applyAlignment="1">
      <alignment horizontal="center" vertical="center"/>
    </xf>
    <xf numFmtId="0" fontId="24" fillId="0" borderId="11" xfId="0" applyFont="1" applyBorder="1" applyAlignment="1">
      <alignment horizontal="center" vertical="center"/>
    </xf>
    <xf numFmtId="4" fontId="24" fillId="0" borderId="11" xfId="0" applyNumberFormat="1" applyFont="1" applyBorder="1" applyAlignment="1">
      <alignment horizontal="right" vertical="center"/>
    </xf>
    <xf numFmtId="0" fontId="0" fillId="2" borderId="11" xfId="0" applyFont="1" applyFill="1" applyBorder="1" applyAlignment="1">
      <alignment horizontal="left" vertical="center"/>
    </xf>
    <xf numFmtId="0" fontId="0" fillId="2" borderId="11" xfId="0" applyFont="1" applyFill="1" applyBorder="1" applyAlignment="1">
      <alignment horizontal="center" vertical="center" wrapText="1"/>
    </xf>
    <xf numFmtId="4" fontId="0" fillId="0" borderId="11" xfId="0" applyNumberFormat="1" applyFont="1" applyBorder="1" applyAlignment="1">
      <alignment horizontal="right" vertical="center"/>
    </xf>
    <xf numFmtId="0" fontId="0" fillId="2" borderId="11" xfId="0" applyFont="1" applyFill="1" applyBorder="1" applyAlignment="1">
      <alignment horizontal="left" vertical="center" wrapText="1"/>
    </xf>
    <xf numFmtId="4" fontId="0" fillId="2" borderId="11" xfId="0" applyNumberFormat="1" applyFont="1" applyFill="1" applyBorder="1" applyAlignment="1">
      <alignment horizontal="right" vertical="center"/>
    </xf>
    <xf numFmtId="0" fontId="25" fillId="0" borderId="1" xfId="0" applyFont="1" applyBorder="1" applyAlignment="1">
      <alignment vertical="center" wrapText="1"/>
    </xf>
    <xf numFmtId="0" fontId="5" fillId="0" borderId="1" xfId="0" applyFont="1" applyBorder="1" applyAlignment="1">
      <alignment vertical="center" wrapText="1"/>
    </xf>
    <xf numFmtId="0" fontId="24" fillId="0"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5" fillId="0" borderId="33" xfId="0" applyFont="1" applyBorder="1" applyAlignment="1">
      <alignment vertical="center" wrapText="1"/>
    </xf>
    <xf numFmtId="0" fontId="5" fillId="0" borderId="33" xfId="0" applyFont="1" applyBorder="1">
      <alignment vertical="center"/>
    </xf>
    <xf numFmtId="0" fontId="10" fillId="2" borderId="11" xfId="0" applyFont="1" applyFill="1" applyBorder="1" applyAlignment="1">
      <alignment horizontal="left" vertical="center" wrapText="1"/>
    </xf>
    <xf numFmtId="176" fontId="0" fillId="0" borderId="11" xfId="0" applyNumberFormat="1" applyFont="1" applyBorder="1" applyAlignment="1">
      <alignment horizontal="right" vertical="center"/>
    </xf>
    <xf numFmtId="176" fontId="0" fillId="2" borderId="11" xfId="0" applyNumberFormat="1" applyFont="1" applyFill="1" applyBorder="1" applyAlignment="1">
      <alignment horizontal="right" vertical="center"/>
    </xf>
    <xf numFmtId="176" fontId="0" fillId="0" borderId="11" xfId="0" applyNumberFormat="1" applyFont="1" applyBorder="1">
      <alignment vertical="center"/>
    </xf>
    <xf numFmtId="0" fontId="0" fillId="0" borderId="11" xfId="0" applyFont="1" applyBorder="1" applyAlignment="1">
      <alignment vertical="center" wrapText="1"/>
    </xf>
    <xf numFmtId="0" fontId="5" fillId="0" borderId="1" xfId="0" applyFont="1" applyBorder="1">
      <alignment vertical="center"/>
    </xf>
    <xf numFmtId="0" fontId="26" fillId="0" borderId="1" xfId="0" applyFont="1" applyBorder="1" applyAlignment="1">
      <alignment horizontal="right" vertical="center" wrapText="1"/>
    </xf>
    <xf numFmtId="0" fontId="0" fillId="0" borderId="32" xfId="0" applyFont="1" applyBorder="1" applyAlignment="1">
      <alignment horizontal="right" vertical="center"/>
    </xf>
    <xf numFmtId="176" fontId="24" fillId="0" borderId="11" xfId="0" applyNumberFormat="1" applyFont="1" applyBorder="1" applyAlignment="1">
      <alignment horizontal="right" vertical="center"/>
    </xf>
    <xf numFmtId="0" fontId="0" fillId="0" borderId="11" xfId="0" applyFont="1" applyBorder="1" applyAlignment="1">
      <alignment horizontal="center" vertical="center" wrapText="1"/>
    </xf>
    <xf numFmtId="0" fontId="0" fillId="0" borderId="11" xfId="0" applyFont="1" applyBorder="1" applyAlignment="1">
      <alignment horizontal="center" vertical="center"/>
    </xf>
    <xf numFmtId="0" fontId="10" fillId="0" borderId="11" xfId="0" applyFont="1" applyBorder="1" applyAlignment="1">
      <alignment vertical="center" wrapText="1"/>
    </xf>
    <xf numFmtId="0" fontId="0" fillId="0" borderId="11" xfId="0" applyFont="1" applyBorder="1" applyAlignment="1">
      <alignment horizontal="left" vertical="center" wrapText="1"/>
    </xf>
    <xf numFmtId="0" fontId="10" fillId="0" borderId="11" xfId="0" applyFont="1" applyBorder="1" applyAlignment="1">
      <alignment horizontal="left" vertical="center" wrapText="1"/>
    </xf>
    <xf numFmtId="49" fontId="0" fillId="0" borderId="11" xfId="0" applyNumberFormat="1" applyFont="1" applyBorder="1" applyAlignment="1">
      <alignment horizontal="center" vertical="center" wrapText="1"/>
    </xf>
    <xf numFmtId="49" fontId="0" fillId="0" borderId="11" xfId="0" applyNumberFormat="1" applyFont="1" applyBorder="1" applyAlignment="1">
      <alignment horizontal="center" vertical="center"/>
    </xf>
    <xf numFmtId="49" fontId="0" fillId="0" borderId="11" xfId="0" applyNumberFormat="1" applyFont="1" applyBorder="1">
      <alignment vertical="center"/>
    </xf>
    <xf numFmtId="0" fontId="25" fillId="0" borderId="32" xfId="0" applyFont="1" applyBorder="1" applyAlignment="1">
      <alignment vertical="center" wrapText="1"/>
    </xf>
    <xf numFmtId="49" fontId="0" fillId="2" borderId="11" xfId="0" applyNumberFormat="1" applyFont="1" applyFill="1" applyBorder="1" applyAlignment="1">
      <alignment horizontal="center" vertical="center"/>
    </xf>
    <xf numFmtId="176" fontId="10" fillId="0" borderId="11" xfId="0" applyNumberFormat="1" applyFont="1" applyBorder="1" applyAlignment="1">
      <alignment horizontal="right" vertical="center"/>
    </xf>
    <xf numFmtId="49" fontId="0" fillId="0" borderId="0" xfId="0" applyNumberFormat="1" applyFont="1">
      <alignment vertical="center"/>
    </xf>
    <xf numFmtId="0" fontId="5" fillId="0" borderId="32" xfId="0" applyFont="1" applyBorder="1" applyAlignment="1">
      <alignment vertical="center" wrapText="1"/>
    </xf>
    <xf numFmtId="0" fontId="25" fillId="0" borderId="1" xfId="0" applyFont="1" applyBorder="1">
      <alignment vertical="center"/>
    </xf>
    <xf numFmtId="0" fontId="26" fillId="0" borderId="1" xfId="0" applyFont="1" applyBorder="1" applyAlignment="1">
      <alignment horizontal="right" vertical="center"/>
    </xf>
    <xf numFmtId="0" fontId="27" fillId="0" borderId="1" xfId="0" applyFont="1" applyBorder="1" applyAlignment="1">
      <alignment horizontal="center" vertical="center"/>
    </xf>
    <xf numFmtId="0" fontId="26" fillId="0" borderId="32" xfId="0" applyFont="1" applyBorder="1" applyAlignment="1">
      <alignment horizontal="center" vertical="center"/>
    </xf>
    <xf numFmtId="0" fontId="0" fillId="0" borderId="11" xfId="0" applyFont="1" applyBorder="1" applyAlignment="1">
      <alignment horizontal="left" vertical="center"/>
    </xf>
    <xf numFmtId="4" fontId="24" fillId="2" borderId="11" xfId="0" applyNumberFormat="1" applyFont="1" applyFill="1" applyBorder="1" applyAlignment="1">
      <alignment horizontal="right" vertical="center"/>
    </xf>
    <xf numFmtId="0" fontId="24" fillId="0" borderId="11" xfId="0" applyFont="1" applyBorder="1" applyAlignment="1">
      <alignment horizontal="center" vertical="center" wrapText="1"/>
    </xf>
    <xf numFmtId="0" fontId="28" fillId="0" borderId="11" xfId="0" applyFont="1" applyBorder="1" applyAlignment="1">
      <alignment vertical="center" wrapText="1"/>
    </xf>
    <xf numFmtId="0" fontId="29" fillId="0" borderId="0" xfId="0" applyFont="1" applyBorder="1" applyAlignment="1">
      <alignment horizontal="center" vertical="center" wrapText="1"/>
    </xf>
    <xf numFmtId="0" fontId="30" fillId="0" borderId="0" xfId="0" applyFont="1" applyBorder="1" applyAlignment="1">
      <alignment horizontal="center" vertical="center" wrapText="1"/>
    </xf>
    <xf numFmtId="177" fontId="23" fillId="0" borderId="0"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2" sqref="A2"/>
    </sheetView>
  </sheetViews>
  <sheetFormatPr defaultColWidth="10" defaultRowHeight="13.5" outlineLevelRow="2"/>
  <cols>
    <col min="1" max="1" width="143.625" customWidth="1"/>
  </cols>
  <sheetData>
    <row r="1" ht="74.25" customHeight="1" spans="1:1">
      <c r="A1" s="253" t="s">
        <v>0</v>
      </c>
    </row>
    <row r="2" ht="170.85" customHeight="1" spans="1:1">
      <c r="A2" s="254" t="s">
        <v>1</v>
      </c>
    </row>
    <row r="3" ht="128.1" customHeight="1" spans="1:1">
      <c r="A3" s="255">
        <v>44995</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C18" sqref="C18"/>
    </sheetView>
  </sheetViews>
  <sheetFormatPr defaultColWidth="10" defaultRowHeight="13.5" outlineLevelCol="7"/>
  <cols>
    <col min="1" max="1" width="10.375" customWidth="1"/>
    <col min="2" max="2" width="24.75" customWidth="1"/>
    <col min="3" max="8" width="16.375" customWidth="1"/>
  </cols>
  <sheetData>
    <row r="1" ht="14.25" customHeight="1" spans="1:8">
      <c r="A1" s="203"/>
      <c r="B1" s="217"/>
      <c r="C1" s="218"/>
      <c r="D1" s="218"/>
      <c r="E1" s="218"/>
      <c r="F1" s="218"/>
      <c r="G1" s="218"/>
      <c r="H1" s="204" t="s">
        <v>248</v>
      </c>
    </row>
    <row r="2" ht="19.9" customHeight="1" spans="1:8">
      <c r="A2" s="205" t="s">
        <v>249</v>
      </c>
      <c r="B2" s="205"/>
      <c r="C2" s="205"/>
      <c r="D2" s="205"/>
      <c r="E2" s="205"/>
      <c r="F2" s="205"/>
      <c r="G2" s="205"/>
      <c r="H2" s="205"/>
    </row>
    <row r="3" ht="30" customHeight="1" spans="1:8">
      <c r="A3" s="206" t="s">
        <v>4</v>
      </c>
      <c r="B3" s="206"/>
      <c r="C3" s="208"/>
      <c r="D3" s="208"/>
      <c r="E3" s="208"/>
      <c r="F3" s="208"/>
      <c r="G3" s="208"/>
      <c r="H3" s="208" t="s">
        <v>5</v>
      </c>
    </row>
    <row r="4" ht="30" customHeight="1" spans="1:8">
      <c r="A4" s="209" t="s">
        <v>250</v>
      </c>
      <c r="B4" s="209" t="s">
        <v>70</v>
      </c>
      <c r="C4" s="209" t="s">
        <v>251</v>
      </c>
      <c r="D4" s="209"/>
      <c r="E4" s="209"/>
      <c r="F4" s="209"/>
      <c r="G4" s="209"/>
      <c r="H4" s="209"/>
    </row>
    <row r="5" ht="30" customHeight="1" spans="1:8">
      <c r="A5" s="209"/>
      <c r="B5" s="209"/>
      <c r="C5" s="209" t="s">
        <v>58</v>
      </c>
      <c r="D5" s="219" t="s">
        <v>252</v>
      </c>
      <c r="E5" s="209" t="s">
        <v>253</v>
      </c>
      <c r="F5" s="209"/>
      <c r="G5" s="209"/>
      <c r="H5" s="209" t="s">
        <v>254</v>
      </c>
    </row>
    <row r="6" ht="30" customHeight="1" spans="1:8">
      <c r="A6" s="209"/>
      <c r="B6" s="209"/>
      <c r="C6" s="209"/>
      <c r="D6" s="219"/>
      <c r="E6" s="209" t="s">
        <v>167</v>
      </c>
      <c r="F6" s="209" t="s">
        <v>255</v>
      </c>
      <c r="G6" s="209" t="s">
        <v>256</v>
      </c>
      <c r="H6" s="209"/>
    </row>
    <row r="7" ht="30" customHeight="1" spans="1:8">
      <c r="A7" s="210"/>
      <c r="B7" s="210" t="s">
        <v>71</v>
      </c>
      <c r="C7" s="211"/>
      <c r="D7" s="211"/>
      <c r="E7" s="211"/>
      <c r="F7" s="211"/>
      <c r="G7" s="211"/>
      <c r="H7" s="211"/>
    </row>
    <row r="8" ht="30" customHeight="1" spans="1:8">
      <c r="A8" s="212"/>
      <c r="B8" s="215" t="s">
        <v>22</v>
      </c>
      <c r="C8" s="214"/>
      <c r="D8" s="214"/>
      <c r="E8" s="214"/>
      <c r="F8" s="214"/>
      <c r="G8" s="214"/>
      <c r="H8" s="214"/>
    </row>
    <row r="9" ht="30" customHeight="1" spans="1:8">
      <c r="A9" s="220" t="s">
        <v>72</v>
      </c>
      <c r="B9" s="213" t="s">
        <v>169</v>
      </c>
      <c r="C9" s="216">
        <f>E9+H9</f>
        <v>23300</v>
      </c>
      <c r="D9" s="216"/>
      <c r="E9" s="216">
        <f>SUM(F9:G9)</f>
        <v>19000</v>
      </c>
      <c r="F9" s="216"/>
      <c r="G9" s="216">
        <v>19000</v>
      </c>
      <c r="H9" s="216">
        <v>4300</v>
      </c>
    </row>
  </sheetData>
  <mergeCells count="9">
    <mergeCell ref="A2:H2"/>
    <mergeCell ref="A3:B3"/>
    <mergeCell ref="C4:H4"/>
    <mergeCell ref="E5:G5"/>
    <mergeCell ref="A4:A6"/>
    <mergeCell ref="B4:B6"/>
    <mergeCell ref="C5:C6"/>
    <mergeCell ref="D5:D6"/>
    <mergeCell ref="H5:H6"/>
  </mergeCells>
  <pageMargins left="0.75" right="0.354166666666667" top="0.865972222222222" bottom="0.270000010728836"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pane ySplit="6" topLeftCell="A7" activePane="bottomLeft" state="frozen"/>
      <selection/>
      <selection pane="bottomLeft" activeCell="J18" sqref="J18"/>
    </sheetView>
  </sheetViews>
  <sheetFormatPr defaultColWidth="10" defaultRowHeight="13.5" outlineLevelCol="7"/>
  <cols>
    <col min="1" max="3" width="6.125" customWidth="1"/>
    <col min="4" max="4" width="13.375" customWidth="1"/>
    <col min="5" max="5" width="41" customWidth="1"/>
    <col min="6" max="6" width="19" customWidth="1"/>
    <col min="7" max="7" width="16.375" customWidth="1"/>
    <col min="8" max="8" width="19.375" customWidth="1"/>
    <col min="9" max="9" width="9.75" customWidth="1"/>
  </cols>
  <sheetData>
    <row r="1" ht="14.25" customHeight="1" spans="1:8">
      <c r="A1" s="203"/>
      <c r="B1" s="203"/>
      <c r="C1" s="203"/>
      <c r="D1" s="217"/>
      <c r="E1" s="217"/>
      <c r="F1" s="218"/>
      <c r="G1" s="218"/>
      <c r="H1" s="204" t="s">
        <v>257</v>
      </c>
    </row>
    <row r="2" ht="19.9" customHeight="1" spans="1:8">
      <c r="A2" s="205" t="s">
        <v>258</v>
      </c>
      <c r="B2" s="205"/>
      <c r="C2" s="205"/>
      <c r="D2" s="205"/>
      <c r="E2" s="205"/>
      <c r="F2" s="205"/>
      <c r="G2" s="205"/>
      <c r="H2" s="205"/>
    </row>
    <row r="3" ht="17.1" customHeight="1" spans="1:8">
      <c r="A3" s="206" t="s">
        <v>4</v>
      </c>
      <c r="B3" s="206"/>
      <c r="C3" s="206"/>
      <c r="D3" s="206"/>
      <c r="E3" s="206"/>
      <c r="F3" s="207"/>
      <c r="G3" s="207"/>
      <c r="H3" s="208" t="s">
        <v>5</v>
      </c>
    </row>
    <row r="4" ht="30" customHeight="1" spans="1:8">
      <c r="A4" s="209" t="s">
        <v>8</v>
      </c>
      <c r="B4" s="209"/>
      <c r="C4" s="209"/>
      <c r="D4" s="209"/>
      <c r="E4" s="209"/>
      <c r="F4" s="209" t="s">
        <v>259</v>
      </c>
      <c r="G4" s="209"/>
      <c r="H4" s="209"/>
    </row>
    <row r="5" ht="30" customHeight="1" spans="1:8">
      <c r="A5" s="209" t="s">
        <v>80</v>
      </c>
      <c r="B5" s="209"/>
      <c r="C5" s="209"/>
      <c r="D5" s="209" t="s">
        <v>69</v>
      </c>
      <c r="E5" s="209" t="s">
        <v>70</v>
      </c>
      <c r="F5" s="209" t="s">
        <v>58</v>
      </c>
      <c r="G5" s="209" t="s">
        <v>76</v>
      </c>
      <c r="H5" s="209" t="s">
        <v>77</v>
      </c>
    </row>
    <row r="6" ht="30" customHeight="1" spans="1:8">
      <c r="A6" s="209" t="s">
        <v>81</v>
      </c>
      <c r="B6" s="209" t="s">
        <v>82</v>
      </c>
      <c r="C6" s="209" t="s">
        <v>83</v>
      </c>
      <c r="D6" s="209"/>
      <c r="E6" s="209"/>
      <c r="F6" s="209"/>
      <c r="G6" s="209"/>
      <c r="H6" s="209"/>
    </row>
    <row r="7" ht="30" customHeight="1" spans="1:8">
      <c r="A7" s="210"/>
      <c r="B7" s="210"/>
      <c r="C7" s="210"/>
      <c r="D7" s="210"/>
      <c r="E7" s="210" t="s">
        <v>71</v>
      </c>
      <c r="F7" s="211">
        <v>65372406.28</v>
      </c>
      <c r="G7" s="211"/>
      <c r="H7" s="211">
        <v>65372406.28</v>
      </c>
    </row>
    <row r="8" ht="30" customHeight="1" spans="1:8">
      <c r="A8" s="212"/>
      <c r="B8" s="212"/>
      <c r="C8" s="212"/>
      <c r="D8" s="212"/>
      <c r="E8" s="215" t="s">
        <v>22</v>
      </c>
      <c r="F8" s="214">
        <v>65372406.28</v>
      </c>
      <c r="G8" s="214"/>
      <c r="H8" s="214">
        <v>65372406.28</v>
      </c>
    </row>
    <row r="9" ht="30" customHeight="1" spans="1:8">
      <c r="A9" s="212"/>
      <c r="B9" s="212"/>
      <c r="C9" s="212"/>
      <c r="D9" s="212"/>
      <c r="E9" s="215" t="s">
        <v>73</v>
      </c>
      <c r="F9" s="214">
        <v>65372406.28</v>
      </c>
      <c r="G9" s="214"/>
      <c r="H9" s="214">
        <v>65372406.28</v>
      </c>
    </row>
    <row r="10" ht="30" customHeight="1" spans="1:8">
      <c r="A10" s="220" t="s">
        <v>90</v>
      </c>
      <c r="B10" s="220" t="s">
        <v>91</v>
      </c>
      <c r="C10" s="220" t="s">
        <v>85</v>
      </c>
      <c r="D10" s="220" t="s">
        <v>72</v>
      </c>
      <c r="E10" s="215" t="s">
        <v>92</v>
      </c>
      <c r="F10" s="214">
        <v>45056.28</v>
      </c>
      <c r="G10" s="216"/>
      <c r="H10" s="216">
        <v>45056.28</v>
      </c>
    </row>
    <row r="11" ht="30" customHeight="1" spans="1:8">
      <c r="A11" s="220" t="s">
        <v>90</v>
      </c>
      <c r="B11" s="220" t="s">
        <v>91</v>
      </c>
      <c r="C11" s="220" t="s">
        <v>87</v>
      </c>
      <c r="D11" s="220" t="s">
        <v>72</v>
      </c>
      <c r="E11" s="215" t="s">
        <v>93</v>
      </c>
      <c r="F11" s="214">
        <v>13915200</v>
      </c>
      <c r="G11" s="216"/>
      <c r="H11" s="216">
        <v>13915200</v>
      </c>
    </row>
    <row r="12" ht="30" customHeight="1" spans="1:8">
      <c r="A12" s="220" t="s">
        <v>102</v>
      </c>
      <c r="B12" s="220" t="s">
        <v>111</v>
      </c>
      <c r="C12" s="220" t="s">
        <v>85</v>
      </c>
      <c r="D12" s="220" t="s">
        <v>72</v>
      </c>
      <c r="E12" s="215" t="s">
        <v>93</v>
      </c>
      <c r="F12" s="214">
        <v>43142150</v>
      </c>
      <c r="G12" s="216"/>
      <c r="H12" s="216">
        <v>43142150</v>
      </c>
    </row>
    <row r="13" ht="30" customHeight="1" spans="1:8">
      <c r="A13" s="220" t="s">
        <v>102</v>
      </c>
      <c r="B13" s="220" t="s">
        <v>111</v>
      </c>
      <c r="C13" s="220" t="s">
        <v>100</v>
      </c>
      <c r="D13" s="220" t="s">
        <v>72</v>
      </c>
      <c r="E13" s="215" t="s">
        <v>112</v>
      </c>
      <c r="F13" s="214">
        <v>8270000</v>
      </c>
      <c r="G13" s="216"/>
      <c r="H13" s="216">
        <v>8270000</v>
      </c>
    </row>
    <row r="14" ht="19.9" customHeight="1"/>
    <row r="15" ht="8.45" customHeight="1" spans="1:8">
      <c r="A15" s="221"/>
      <c r="B15" s="221"/>
      <c r="C15" s="221"/>
      <c r="D15" s="221"/>
      <c r="E15" s="222"/>
      <c r="F15" s="222"/>
      <c r="G15" s="222"/>
      <c r="H15" s="222"/>
    </row>
  </sheetData>
  <mergeCells count="11">
    <mergeCell ref="A1:C1"/>
    <mergeCell ref="A2:H2"/>
    <mergeCell ref="A3:E3"/>
    <mergeCell ref="A4:E4"/>
    <mergeCell ref="F4:H4"/>
    <mergeCell ref="A5:C5"/>
    <mergeCell ref="D5:D6"/>
    <mergeCell ref="E5:E6"/>
    <mergeCell ref="F5:F6"/>
    <mergeCell ref="G5:G6"/>
    <mergeCell ref="H5:H6"/>
  </mergeCells>
  <pageMargins left="1.29861111111111" right="0.354166666666667" top="1.25972222222222" bottom="0.270000010728836"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C14" sqref="C14"/>
    </sheetView>
  </sheetViews>
  <sheetFormatPr defaultColWidth="10" defaultRowHeight="13.5" outlineLevelCol="7"/>
  <cols>
    <col min="1" max="1" width="13.375" customWidth="1"/>
    <col min="2" max="2" width="30.25" customWidth="1"/>
    <col min="3" max="3" width="10.375" customWidth="1"/>
    <col min="4" max="4" width="16.375" customWidth="1"/>
    <col min="5" max="5" width="10.5" customWidth="1"/>
    <col min="6" max="8" width="16.375" customWidth="1"/>
  </cols>
  <sheetData>
    <row r="1" ht="14.25" customHeight="1" spans="1:8">
      <c r="A1" s="203"/>
      <c r="B1" s="217"/>
      <c r="C1" s="218"/>
      <c r="D1" s="218"/>
      <c r="E1" s="218"/>
      <c r="F1" s="218"/>
      <c r="G1" s="218"/>
      <c r="H1" s="204" t="s">
        <v>260</v>
      </c>
    </row>
    <row r="2" ht="19.9" customHeight="1" spans="1:8">
      <c r="A2" s="205" t="s">
        <v>261</v>
      </c>
      <c r="B2" s="205"/>
      <c r="C2" s="205"/>
      <c r="D2" s="205"/>
      <c r="E2" s="205"/>
      <c r="F2" s="205"/>
      <c r="G2" s="205"/>
      <c r="H2" s="205"/>
    </row>
    <row r="3" ht="17.1" customHeight="1" spans="1:8">
      <c r="A3" s="206" t="s">
        <v>4</v>
      </c>
      <c r="B3" s="206"/>
      <c r="C3" s="208"/>
      <c r="D3" s="208"/>
      <c r="E3" s="208"/>
      <c r="F3" s="208"/>
      <c r="G3" s="208"/>
      <c r="H3" s="208" t="s">
        <v>5</v>
      </c>
    </row>
    <row r="4" ht="21.4" customHeight="1" spans="1:8">
      <c r="A4" s="209" t="s">
        <v>250</v>
      </c>
      <c r="B4" s="209" t="s">
        <v>70</v>
      </c>
      <c r="C4" s="209" t="s">
        <v>251</v>
      </c>
      <c r="D4" s="209"/>
      <c r="E4" s="209"/>
      <c r="F4" s="209"/>
      <c r="G4" s="209"/>
      <c r="H4" s="209"/>
    </row>
    <row r="5" ht="21.4" customHeight="1" spans="1:8">
      <c r="A5" s="209"/>
      <c r="B5" s="209"/>
      <c r="C5" s="209" t="s">
        <v>58</v>
      </c>
      <c r="D5" s="219" t="s">
        <v>252</v>
      </c>
      <c r="E5" s="209" t="s">
        <v>253</v>
      </c>
      <c r="F5" s="209"/>
      <c r="G5" s="209"/>
      <c r="H5" s="209" t="s">
        <v>254</v>
      </c>
    </row>
    <row r="6" ht="21.4" customHeight="1" spans="1:8">
      <c r="A6" s="209"/>
      <c r="B6" s="209"/>
      <c r="C6" s="209"/>
      <c r="D6" s="219"/>
      <c r="E6" s="209" t="s">
        <v>167</v>
      </c>
      <c r="F6" s="209" t="s">
        <v>255</v>
      </c>
      <c r="G6" s="209" t="s">
        <v>256</v>
      </c>
      <c r="H6" s="209"/>
    </row>
    <row r="7" ht="19.9" customHeight="1" spans="1:8">
      <c r="A7" s="210"/>
      <c r="B7" s="210" t="s">
        <v>71</v>
      </c>
      <c r="C7" s="211"/>
      <c r="D7" s="211"/>
      <c r="E7" s="211"/>
      <c r="F7" s="211"/>
      <c r="G7" s="211"/>
      <c r="H7" s="211"/>
    </row>
    <row r="8" ht="19.9" customHeight="1" spans="1:8">
      <c r="A8" s="212"/>
      <c r="B8" s="213" t="s">
        <v>262</v>
      </c>
      <c r="C8" s="214"/>
      <c r="D8" s="214"/>
      <c r="E8" s="214"/>
      <c r="F8" s="214"/>
      <c r="G8" s="214"/>
      <c r="H8" s="214"/>
    </row>
    <row r="9" ht="19.9" customHeight="1" spans="1:8">
      <c r="A9" s="212"/>
      <c r="B9" s="215"/>
      <c r="C9" s="216"/>
      <c r="D9" s="216"/>
      <c r="E9" s="216"/>
      <c r="F9" s="216"/>
      <c r="G9" s="216"/>
      <c r="H9" s="216"/>
    </row>
  </sheetData>
  <mergeCells count="9">
    <mergeCell ref="A2:H2"/>
    <mergeCell ref="A3:B3"/>
    <mergeCell ref="C4:H4"/>
    <mergeCell ref="E5:G5"/>
    <mergeCell ref="A4:A6"/>
    <mergeCell ref="B4:B6"/>
    <mergeCell ref="C5:C6"/>
    <mergeCell ref="D5:D6"/>
    <mergeCell ref="H5:H6"/>
  </mergeCells>
  <pageMargins left="0.75" right="0.314583333333333" top="1.10208333333333" bottom="0.270000010728836"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topLeftCell="C1" workbookViewId="0">
      <pane ySplit="6" topLeftCell="A7" activePane="bottomLeft" state="frozen"/>
      <selection/>
      <selection pane="bottomLeft" activeCell="G36" sqref="G36"/>
    </sheetView>
  </sheetViews>
  <sheetFormatPr defaultColWidth="10" defaultRowHeight="13.5" outlineLevelCol="7"/>
  <cols>
    <col min="1" max="3" width="6.125" customWidth="1"/>
    <col min="4" max="4" width="13.375" customWidth="1"/>
    <col min="5" max="5" width="41" customWidth="1"/>
    <col min="6" max="8" width="16.375" customWidth="1"/>
    <col min="9" max="9" width="9.75" customWidth="1"/>
  </cols>
  <sheetData>
    <row r="1" ht="14.25" customHeight="1" spans="1:8">
      <c r="A1" s="203"/>
      <c r="B1" s="203"/>
      <c r="C1" s="203"/>
      <c r="D1" s="203"/>
      <c r="E1" s="203"/>
      <c r="F1" s="203"/>
      <c r="G1" s="203"/>
      <c r="H1" s="204" t="s">
        <v>263</v>
      </c>
    </row>
    <row r="2" ht="19.9" customHeight="1" spans="1:8">
      <c r="A2" s="205" t="s">
        <v>264</v>
      </c>
      <c r="B2" s="205"/>
      <c r="C2" s="205"/>
      <c r="D2" s="205"/>
      <c r="E2" s="205"/>
      <c r="F2" s="205"/>
      <c r="G2" s="205"/>
      <c r="H2" s="205"/>
    </row>
    <row r="3" ht="17.1" customHeight="1" spans="1:8">
      <c r="A3" s="206" t="s">
        <v>4</v>
      </c>
      <c r="B3" s="206"/>
      <c r="C3" s="206"/>
      <c r="D3" s="206"/>
      <c r="E3" s="206"/>
      <c r="F3" s="207"/>
      <c r="G3" s="207"/>
      <c r="H3" s="208" t="s">
        <v>5</v>
      </c>
    </row>
    <row r="4" ht="21.4" customHeight="1" spans="1:8">
      <c r="A4" s="209" t="s">
        <v>8</v>
      </c>
      <c r="B4" s="209"/>
      <c r="C4" s="209"/>
      <c r="D4" s="209"/>
      <c r="E4" s="209"/>
      <c r="F4" s="209" t="s">
        <v>265</v>
      </c>
      <c r="G4" s="209"/>
      <c r="H4" s="209"/>
    </row>
    <row r="5" ht="21.4" customHeight="1" spans="1:8">
      <c r="A5" s="209" t="s">
        <v>80</v>
      </c>
      <c r="B5" s="209"/>
      <c r="C5" s="209"/>
      <c r="D5" s="209" t="s">
        <v>69</v>
      </c>
      <c r="E5" s="209" t="s">
        <v>70</v>
      </c>
      <c r="F5" s="209" t="s">
        <v>58</v>
      </c>
      <c r="G5" s="209" t="s">
        <v>76</v>
      </c>
      <c r="H5" s="209" t="s">
        <v>77</v>
      </c>
    </row>
    <row r="6" ht="21.4" customHeight="1" spans="1:8">
      <c r="A6" s="209" t="s">
        <v>81</v>
      </c>
      <c r="B6" s="209" t="s">
        <v>82</v>
      </c>
      <c r="C6" s="209" t="s">
        <v>83</v>
      </c>
      <c r="D6" s="209"/>
      <c r="E6" s="209"/>
      <c r="F6" s="209"/>
      <c r="G6" s="209"/>
      <c r="H6" s="209"/>
    </row>
    <row r="7" ht="19.9" customHeight="1" spans="1:8">
      <c r="A7" s="210"/>
      <c r="B7" s="210"/>
      <c r="C7" s="210"/>
      <c r="D7" s="210"/>
      <c r="E7" s="210" t="s">
        <v>71</v>
      </c>
      <c r="F7" s="211"/>
      <c r="G7" s="211"/>
      <c r="H7" s="211"/>
    </row>
    <row r="8" ht="19.9" customHeight="1" spans="1:8">
      <c r="A8" s="212"/>
      <c r="B8" s="212"/>
      <c r="C8" s="212"/>
      <c r="D8" s="212"/>
      <c r="E8" s="213" t="s">
        <v>262</v>
      </c>
      <c r="F8" s="214"/>
      <c r="G8" s="214"/>
      <c r="H8" s="214"/>
    </row>
    <row r="9" ht="19.9" customHeight="1" spans="1:8">
      <c r="A9" s="212"/>
      <c r="B9" s="212"/>
      <c r="C9" s="212"/>
      <c r="D9" s="212"/>
      <c r="E9" s="215" t="s">
        <v>22</v>
      </c>
      <c r="F9" s="214"/>
      <c r="G9" s="214"/>
      <c r="H9" s="214"/>
    </row>
    <row r="10" ht="19.9" customHeight="1" spans="1:8">
      <c r="A10" s="212"/>
      <c r="B10" s="212"/>
      <c r="C10" s="212"/>
      <c r="D10" s="212"/>
      <c r="E10" s="215" t="s">
        <v>134</v>
      </c>
      <c r="F10" s="214"/>
      <c r="G10" s="216"/>
      <c r="H10" s="216"/>
    </row>
  </sheetData>
  <mergeCells count="11">
    <mergeCell ref="A1:C1"/>
    <mergeCell ref="A2:H2"/>
    <mergeCell ref="A3:E3"/>
    <mergeCell ref="A4:E4"/>
    <mergeCell ref="F4:H4"/>
    <mergeCell ref="A5:C5"/>
    <mergeCell ref="D5:D6"/>
    <mergeCell ref="E5:E6"/>
    <mergeCell ref="F5:F6"/>
    <mergeCell ref="G5:G6"/>
    <mergeCell ref="H5:H6"/>
  </mergeCells>
  <pageMargins left="1.18055555555556" right="0.432638888888889" top="0.826388888888889" bottom="0.270000010728836"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49"/>
  <sheetViews>
    <sheetView topLeftCell="A31" workbookViewId="0">
      <selection activeCell="D63" sqref="D63"/>
    </sheetView>
  </sheetViews>
  <sheetFormatPr defaultColWidth="9" defaultRowHeight="13.5" outlineLevelCol="4"/>
  <cols>
    <col min="3" max="3" width="13.625" customWidth="1"/>
    <col min="4" max="4" width="28.125" customWidth="1"/>
    <col min="5" max="5" width="33.125" customWidth="1"/>
  </cols>
  <sheetData>
    <row r="1" ht="24" customHeight="1" spans="1:5">
      <c r="A1" s="71"/>
      <c r="B1" s="71"/>
      <c r="C1" s="71"/>
      <c r="D1" s="71"/>
      <c r="E1" s="72" t="s">
        <v>266</v>
      </c>
    </row>
    <row r="2" ht="29" customHeight="1" spans="1:5">
      <c r="A2" s="73" t="s">
        <v>267</v>
      </c>
      <c r="B2" s="73"/>
      <c r="C2" s="73"/>
      <c r="D2" s="73"/>
      <c r="E2" s="73"/>
    </row>
    <row r="3" ht="15" customHeight="1" spans="1:5">
      <c r="A3" s="74"/>
      <c r="B3" s="74"/>
      <c r="C3" s="74"/>
      <c r="D3" s="75" t="s">
        <v>268</v>
      </c>
      <c r="E3" s="76"/>
    </row>
    <row r="4" ht="48" customHeight="1" spans="1:5">
      <c r="A4" s="77" t="s">
        <v>269</v>
      </c>
      <c r="B4" s="77"/>
      <c r="C4" s="78"/>
      <c r="D4" s="79" t="s">
        <v>270</v>
      </c>
      <c r="E4" s="80"/>
    </row>
    <row r="5" ht="15" customHeight="1" spans="1:5">
      <c r="A5" s="81" t="s">
        <v>271</v>
      </c>
      <c r="B5" s="81"/>
      <c r="C5" s="82"/>
      <c r="D5" s="83" t="s">
        <v>0</v>
      </c>
      <c r="E5" s="84"/>
    </row>
    <row r="6" ht="15" customHeight="1" spans="1:5">
      <c r="A6" s="85" t="s">
        <v>272</v>
      </c>
      <c r="B6" s="85"/>
      <c r="C6" s="85"/>
      <c r="D6" s="86" t="s">
        <v>273</v>
      </c>
      <c r="E6" s="87">
        <v>1450</v>
      </c>
    </row>
    <row r="7" ht="15" customHeight="1" spans="1:5">
      <c r="A7" s="85"/>
      <c r="B7" s="85"/>
      <c r="C7" s="85"/>
      <c r="D7" s="88" t="s">
        <v>274</v>
      </c>
      <c r="E7" s="89">
        <v>1450</v>
      </c>
    </row>
    <row r="8" ht="15" customHeight="1" spans="1:5">
      <c r="A8" s="85"/>
      <c r="B8" s="85"/>
      <c r="C8" s="85"/>
      <c r="D8" s="88" t="s">
        <v>275</v>
      </c>
      <c r="E8" s="90"/>
    </row>
    <row r="9" ht="15" customHeight="1" spans="1:5">
      <c r="A9" s="91" t="s">
        <v>276</v>
      </c>
      <c r="B9" s="92" t="s">
        <v>277</v>
      </c>
      <c r="C9" s="92"/>
      <c r="D9" s="93"/>
      <c r="E9" s="92"/>
    </row>
    <row r="10" ht="42" customHeight="1" spans="1:5">
      <c r="A10" s="82"/>
      <c r="B10" s="79" t="s">
        <v>278</v>
      </c>
      <c r="C10" s="94"/>
      <c r="D10" s="94"/>
      <c r="E10" s="80"/>
    </row>
    <row r="11" ht="15" customHeight="1" spans="1:5">
      <c r="A11" s="95" t="s">
        <v>279</v>
      </c>
      <c r="B11" s="96" t="s">
        <v>280</v>
      </c>
      <c r="C11" s="97" t="s">
        <v>281</v>
      </c>
      <c r="D11" s="95" t="s">
        <v>282</v>
      </c>
      <c r="E11" s="95" t="s">
        <v>283</v>
      </c>
    </row>
    <row r="12" ht="15" customHeight="1" spans="1:5">
      <c r="A12" s="95"/>
      <c r="B12" s="98" t="s">
        <v>284</v>
      </c>
      <c r="C12" s="98" t="s">
        <v>285</v>
      </c>
      <c r="D12" s="99" t="s">
        <v>286</v>
      </c>
      <c r="E12" s="100" t="s">
        <v>287</v>
      </c>
    </row>
    <row r="13" ht="15" customHeight="1" spans="1:5">
      <c r="A13" s="95"/>
      <c r="B13" s="98"/>
      <c r="C13" s="98"/>
      <c r="D13" s="101"/>
      <c r="E13" s="100"/>
    </row>
    <row r="14" ht="15" customHeight="1" spans="1:5">
      <c r="A14" s="95"/>
      <c r="B14" s="98"/>
      <c r="C14" s="98"/>
      <c r="D14" s="101"/>
      <c r="E14" s="100"/>
    </row>
    <row r="15" ht="15" customHeight="1" spans="1:5">
      <c r="A15" s="95"/>
      <c r="B15" s="98"/>
      <c r="C15" s="98"/>
      <c r="D15" s="101"/>
      <c r="E15" s="100"/>
    </row>
    <row r="16" ht="15" customHeight="1" spans="1:5">
      <c r="A16" s="95"/>
      <c r="B16" s="98"/>
      <c r="C16" s="98"/>
      <c r="D16" s="101"/>
      <c r="E16" s="100"/>
    </row>
    <row r="17" ht="15" customHeight="1" spans="1:5">
      <c r="A17" s="95"/>
      <c r="B17" s="98"/>
      <c r="C17" s="98"/>
      <c r="D17" s="101"/>
      <c r="E17" s="100"/>
    </row>
    <row r="18" ht="15" customHeight="1" spans="1:5">
      <c r="A18" s="95"/>
      <c r="B18" s="98"/>
      <c r="C18" s="102" t="s">
        <v>288</v>
      </c>
      <c r="D18" s="101" t="s">
        <v>289</v>
      </c>
      <c r="E18" s="100" t="s">
        <v>290</v>
      </c>
    </row>
    <row r="19" ht="15" customHeight="1" spans="1:5">
      <c r="A19" s="95"/>
      <c r="B19" s="98"/>
      <c r="C19" s="103"/>
      <c r="D19" s="101" t="s">
        <v>291</v>
      </c>
      <c r="E19" s="100" t="s">
        <v>292</v>
      </c>
    </row>
    <row r="20" ht="15" customHeight="1" spans="1:5">
      <c r="A20" s="95"/>
      <c r="B20" s="98"/>
      <c r="C20" s="104"/>
      <c r="D20" s="105"/>
      <c r="E20" s="100"/>
    </row>
    <row r="21" ht="15" customHeight="1" spans="1:5">
      <c r="A21" s="95"/>
      <c r="B21" s="98"/>
      <c r="C21" s="102" t="s">
        <v>293</v>
      </c>
      <c r="D21" s="105" t="s">
        <v>294</v>
      </c>
      <c r="E21" s="106" t="s">
        <v>295</v>
      </c>
    </row>
    <row r="22" ht="15" customHeight="1" spans="1:5">
      <c r="A22" s="95"/>
      <c r="B22" s="98"/>
      <c r="C22" s="103"/>
      <c r="D22" s="105"/>
      <c r="E22" s="100"/>
    </row>
    <row r="23" ht="15" customHeight="1" spans="1:5">
      <c r="A23" s="95"/>
      <c r="B23" s="98"/>
      <c r="C23" s="104"/>
      <c r="D23" s="105"/>
      <c r="E23" s="100"/>
    </row>
    <row r="24" ht="15" customHeight="1" spans="1:5">
      <c r="A24" s="95"/>
      <c r="B24" s="102" t="s">
        <v>296</v>
      </c>
      <c r="C24" s="102" t="s">
        <v>297</v>
      </c>
      <c r="D24" s="105" t="s">
        <v>298</v>
      </c>
      <c r="E24" s="100" t="s">
        <v>299</v>
      </c>
    </row>
    <row r="25" ht="15" customHeight="1" spans="1:5">
      <c r="A25" s="95"/>
      <c r="B25" s="103"/>
      <c r="C25" s="103"/>
      <c r="D25" s="105"/>
      <c r="E25" s="100"/>
    </row>
    <row r="26" ht="15" customHeight="1" spans="1:5">
      <c r="A26" s="95"/>
      <c r="B26" s="103"/>
      <c r="C26" s="104"/>
      <c r="D26" s="105"/>
      <c r="E26" s="100"/>
    </row>
    <row r="27" ht="15" customHeight="1" spans="1:5">
      <c r="A27" s="95"/>
      <c r="B27" s="103"/>
      <c r="C27" s="102" t="s">
        <v>300</v>
      </c>
      <c r="D27" s="105" t="s">
        <v>301</v>
      </c>
      <c r="E27" s="100" t="s">
        <v>302</v>
      </c>
    </row>
    <row r="28" ht="15" customHeight="1" spans="1:5">
      <c r="A28" s="95"/>
      <c r="B28" s="103"/>
      <c r="C28" s="103"/>
      <c r="D28" s="105" t="s">
        <v>303</v>
      </c>
      <c r="E28" s="100" t="s">
        <v>304</v>
      </c>
    </row>
    <row r="29" ht="15" customHeight="1" spans="1:5">
      <c r="A29" s="95"/>
      <c r="B29" s="103"/>
      <c r="C29" s="104"/>
      <c r="D29" s="105"/>
      <c r="E29" s="100"/>
    </row>
    <row r="30" ht="15" customHeight="1" spans="1:5">
      <c r="A30" s="95"/>
      <c r="B30" s="103"/>
      <c r="C30" s="102" t="s">
        <v>305</v>
      </c>
      <c r="D30" s="105" t="s">
        <v>306</v>
      </c>
      <c r="E30" s="100" t="s">
        <v>307</v>
      </c>
    </row>
    <row r="31" ht="15" customHeight="1" spans="1:5">
      <c r="A31" s="95"/>
      <c r="B31" s="103"/>
      <c r="C31" s="103"/>
      <c r="D31" s="105"/>
      <c r="E31" s="100"/>
    </row>
    <row r="32" ht="15" customHeight="1" spans="1:5">
      <c r="A32" s="95"/>
      <c r="B32" s="104"/>
      <c r="C32" s="104"/>
      <c r="D32" s="105"/>
      <c r="E32" s="100"/>
    </row>
    <row r="33" ht="15" customHeight="1" spans="1:5">
      <c r="A33" s="95"/>
      <c r="B33" s="102" t="s">
        <v>308</v>
      </c>
      <c r="C33" s="107" t="s">
        <v>309</v>
      </c>
      <c r="D33" s="108" t="s">
        <v>310</v>
      </c>
      <c r="E33" s="106" t="s">
        <v>311</v>
      </c>
    </row>
    <row r="34" ht="15" customHeight="1" spans="1:5">
      <c r="A34" s="95"/>
      <c r="B34" s="103"/>
      <c r="C34" s="107" t="s">
        <v>312</v>
      </c>
      <c r="D34" s="105"/>
      <c r="E34" s="100"/>
    </row>
    <row r="35" ht="15" customHeight="1" spans="1:5">
      <c r="A35" s="95"/>
      <c r="B35" s="103"/>
      <c r="C35" s="107"/>
      <c r="D35" s="105"/>
      <c r="E35" s="100"/>
    </row>
    <row r="36" ht="15" customHeight="1" spans="1:5">
      <c r="A36" s="95"/>
      <c r="B36" s="104"/>
      <c r="C36" s="107"/>
      <c r="D36" s="105"/>
      <c r="E36" s="100"/>
    </row>
    <row r="37" ht="44" customHeight="1" spans="1:5">
      <c r="A37" s="95"/>
      <c r="B37" s="107" t="s">
        <v>313</v>
      </c>
      <c r="C37" s="107" t="s">
        <v>314</v>
      </c>
      <c r="D37" s="108" t="s">
        <v>315</v>
      </c>
      <c r="E37" s="106" t="s">
        <v>316</v>
      </c>
    </row>
    <row r="40" ht="14.25" spans="1:5">
      <c r="A40" s="71"/>
      <c r="B40" s="71"/>
      <c r="C40" s="71"/>
      <c r="D40" s="71"/>
      <c r="E40" s="72" t="s">
        <v>317</v>
      </c>
    </row>
    <row r="41" ht="20.25" spans="1:5">
      <c r="A41" s="73" t="s">
        <v>267</v>
      </c>
      <c r="B41" s="73"/>
      <c r="C41" s="73"/>
      <c r="D41" s="73"/>
      <c r="E41" s="73"/>
    </row>
    <row r="42" ht="21" customHeight="1" spans="1:5">
      <c r="A42" s="109"/>
      <c r="B42" s="109"/>
      <c r="C42" s="109"/>
      <c r="D42" s="110" t="s">
        <v>268</v>
      </c>
      <c r="E42" s="111"/>
    </row>
    <row r="43" ht="69" customHeight="1" spans="1:5">
      <c r="A43" s="112" t="s">
        <v>269</v>
      </c>
      <c r="B43" s="112"/>
      <c r="C43" s="113"/>
      <c r="D43" s="114" t="s">
        <v>318</v>
      </c>
      <c r="E43" s="115"/>
    </row>
    <row r="44" spans="1:5">
      <c r="A44" s="116" t="s">
        <v>271</v>
      </c>
      <c r="B44" s="116"/>
      <c r="C44" s="117"/>
      <c r="D44" s="118" t="s">
        <v>0</v>
      </c>
      <c r="E44" s="119"/>
    </row>
    <row r="45" spans="1:5">
      <c r="A45" s="120" t="s">
        <v>272</v>
      </c>
      <c r="B45" s="120"/>
      <c r="C45" s="120"/>
      <c r="D45" s="121" t="s">
        <v>273</v>
      </c>
      <c r="E45" s="122">
        <v>597</v>
      </c>
    </row>
    <row r="46" spans="1:5">
      <c r="A46" s="120"/>
      <c r="B46" s="120"/>
      <c r="C46" s="120"/>
      <c r="D46" s="123" t="s">
        <v>274</v>
      </c>
      <c r="E46" s="124">
        <v>597</v>
      </c>
    </row>
    <row r="47" spans="1:5">
      <c r="A47" s="120"/>
      <c r="B47" s="120"/>
      <c r="C47" s="120"/>
      <c r="D47" s="123" t="s">
        <v>275</v>
      </c>
      <c r="E47" s="125"/>
    </row>
    <row r="48" spans="1:5">
      <c r="A48" s="126" t="s">
        <v>276</v>
      </c>
      <c r="B48" s="127" t="s">
        <v>277</v>
      </c>
      <c r="C48" s="127"/>
      <c r="D48" s="128"/>
      <c r="E48" s="127"/>
    </row>
    <row r="49" ht="45" customHeight="1" spans="1:5">
      <c r="A49" s="117"/>
      <c r="B49" s="129" t="s">
        <v>319</v>
      </c>
      <c r="C49" s="129"/>
      <c r="D49" s="129"/>
      <c r="E49" s="129"/>
    </row>
    <row r="50" spans="1:5">
      <c r="A50" s="130" t="s">
        <v>279</v>
      </c>
      <c r="B50" s="131" t="s">
        <v>280</v>
      </c>
      <c r="C50" s="132" t="s">
        <v>281</v>
      </c>
      <c r="D50" s="133" t="s">
        <v>282</v>
      </c>
      <c r="E50" s="134" t="s">
        <v>283</v>
      </c>
    </row>
    <row r="51" spans="1:5">
      <c r="A51" s="130"/>
      <c r="B51" s="135" t="s">
        <v>284</v>
      </c>
      <c r="C51" s="135" t="s">
        <v>285</v>
      </c>
      <c r="D51" s="136" t="s">
        <v>320</v>
      </c>
      <c r="E51" s="137" t="s">
        <v>321</v>
      </c>
    </row>
    <row r="52" spans="1:5">
      <c r="A52" s="130"/>
      <c r="B52" s="135"/>
      <c r="C52" s="135"/>
      <c r="D52" s="136" t="s">
        <v>322</v>
      </c>
      <c r="E52" s="137" t="s">
        <v>323</v>
      </c>
    </row>
    <row r="53" spans="1:5">
      <c r="A53" s="130"/>
      <c r="B53" s="135"/>
      <c r="C53" s="135"/>
      <c r="D53" t="s">
        <v>324</v>
      </c>
      <c r="E53" s="137" t="s">
        <v>325</v>
      </c>
    </row>
    <row r="54" spans="1:5">
      <c r="A54" s="130"/>
      <c r="B54" s="135"/>
      <c r="C54" s="135"/>
      <c r="D54" s="138"/>
      <c r="E54" s="137"/>
    </row>
    <row r="55" spans="1:5">
      <c r="A55" s="130"/>
      <c r="B55" s="135"/>
      <c r="C55" s="135"/>
      <c r="D55" s="138"/>
      <c r="E55" s="137"/>
    </row>
    <row r="56" spans="1:5">
      <c r="A56" s="130"/>
      <c r="B56" s="135"/>
      <c r="C56" s="135"/>
      <c r="D56" s="138"/>
      <c r="E56" s="137"/>
    </row>
    <row r="57" spans="1:5">
      <c r="A57" s="130"/>
      <c r="B57" s="135"/>
      <c r="C57" s="139" t="s">
        <v>288</v>
      </c>
      <c r="D57" s="101" t="s">
        <v>289</v>
      </c>
      <c r="E57" s="100" t="s">
        <v>290</v>
      </c>
    </row>
    <row r="58" spans="1:5">
      <c r="A58" s="130"/>
      <c r="B58" s="135"/>
      <c r="C58" s="133"/>
      <c r="D58" s="101" t="s">
        <v>291</v>
      </c>
      <c r="E58" s="100" t="s">
        <v>292</v>
      </c>
    </row>
    <row r="59" spans="1:5">
      <c r="A59" s="130"/>
      <c r="B59" s="135"/>
      <c r="C59" s="140"/>
      <c r="D59" s="141"/>
      <c r="E59" s="141"/>
    </row>
    <row r="60" spans="1:5">
      <c r="A60" s="130"/>
      <c r="B60" s="135"/>
      <c r="C60" s="139" t="s">
        <v>293</v>
      </c>
      <c r="D60" s="105" t="s">
        <v>294</v>
      </c>
      <c r="E60" s="106" t="s">
        <v>295</v>
      </c>
    </row>
    <row r="61" spans="1:5">
      <c r="A61" s="130"/>
      <c r="B61" s="135"/>
      <c r="C61" s="133"/>
      <c r="D61" s="141"/>
      <c r="E61" s="141"/>
    </row>
    <row r="62" spans="1:5">
      <c r="A62" s="130"/>
      <c r="B62" s="135"/>
      <c r="C62" s="140"/>
      <c r="D62" s="141"/>
      <c r="E62" s="141"/>
    </row>
    <row r="63" spans="1:5">
      <c r="A63" s="130"/>
      <c r="B63" s="139" t="s">
        <v>296</v>
      </c>
      <c r="C63" s="139" t="s">
        <v>297</v>
      </c>
      <c r="D63" s="105" t="s">
        <v>298</v>
      </c>
      <c r="E63" s="100" t="s">
        <v>299</v>
      </c>
    </row>
    <row r="64" spans="1:5">
      <c r="A64" s="130"/>
      <c r="B64" s="133"/>
      <c r="C64" s="133"/>
      <c r="D64" s="141"/>
      <c r="E64" s="141"/>
    </row>
    <row r="65" spans="1:5">
      <c r="A65" s="130"/>
      <c r="B65" s="133"/>
      <c r="C65" s="140"/>
      <c r="D65" s="141"/>
      <c r="E65" s="141"/>
    </row>
    <row r="66" spans="1:5">
      <c r="A66" s="130"/>
      <c r="B66" s="133"/>
      <c r="C66" s="133" t="s">
        <v>300</v>
      </c>
      <c r="D66" s="105" t="s">
        <v>301</v>
      </c>
      <c r="E66" s="100" t="s">
        <v>326</v>
      </c>
    </row>
    <row r="67" spans="1:5">
      <c r="A67" s="130"/>
      <c r="B67" s="133"/>
      <c r="C67" s="133"/>
      <c r="D67" s="105" t="s">
        <v>303</v>
      </c>
      <c r="E67" s="100" t="s">
        <v>327</v>
      </c>
    </row>
    <row r="68" spans="1:5">
      <c r="A68" s="130"/>
      <c r="B68" s="133"/>
      <c r="C68" s="133"/>
      <c r="D68" s="105"/>
      <c r="E68" s="100"/>
    </row>
    <row r="69" spans="1:5">
      <c r="A69" s="130"/>
      <c r="B69" s="133"/>
      <c r="C69" s="139" t="s">
        <v>305</v>
      </c>
      <c r="D69" s="105" t="s">
        <v>306</v>
      </c>
      <c r="E69" s="100" t="s">
        <v>307</v>
      </c>
    </row>
    <row r="70" spans="1:5">
      <c r="A70" s="130"/>
      <c r="B70" s="133"/>
      <c r="C70" s="133"/>
      <c r="D70" s="141"/>
      <c r="E70" s="141"/>
    </row>
    <row r="71" spans="1:5">
      <c r="A71" s="130"/>
      <c r="B71" s="140"/>
      <c r="C71" s="140"/>
      <c r="D71" s="141"/>
      <c r="E71" s="141"/>
    </row>
    <row r="72" spans="1:5">
      <c r="A72" s="130"/>
      <c r="B72" s="139" t="s">
        <v>308</v>
      </c>
      <c r="C72" s="142" t="s">
        <v>309</v>
      </c>
      <c r="D72" s="108" t="s">
        <v>310</v>
      </c>
      <c r="E72" s="106" t="s">
        <v>311</v>
      </c>
    </row>
    <row r="73" spans="1:5">
      <c r="A73" s="130"/>
      <c r="B73" s="133"/>
      <c r="C73" s="142" t="s">
        <v>312</v>
      </c>
      <c r="D73" s="141"/>
      <c r="E73" s="141"/>
    </row>
    <row r="74" spans="1:5">
      <c r="A74" s="130"/>
      <c r="B74" s="133"/>
      <c r="C74" s="142"/>
      <c r="D74" s="141"/>
      <c r="E74" s="141"/>
    </row>
    <row r="75" spans="1:5">
      <c r="A75" s="130"/>
      <c r="B75" s="140"/>
      <c r="C75" s="142"/>
      <c r="D75" s="141"/>
      <c r="E75" s="141"/>
    </row>
    <row r="76" ht="52" customHeight="1" spans="1:5">
      <c r="A76" s="130"/>
      <c r="B76" s="142" t="s">
        <v>313</v>
      </c>
      <c r="C76" s="142" t="s">
        <v>314</v>
      </c>
      <c r="D76" s="108" t="s">
        <v>315</v>
      </c>
      <c r="E76" s="106" t="s">
        <v>316</v>
      </c>
    </row>
    <row r="81" ht="14.25" spans="1:5">
      <c r="A81" s="71"/>
      <c r="B81" s="71"/>
      <c r="C81" s="71"/>
      <c r="D81" s="71"/>
      <c r="E81" s="72" t="s">
        <v>328</v>
      </c>
    </row>
    <row r="82" ht="20.25" spans="1:5">
      <c r="A82" s="73" t="s">
        <v>267</v>
      </c>
      <c r="B82" s="73"/>
      <c r="C82" s="73"/>
      <c r="D82" s="73"/>
      <c r="E82" s="73"/>
    </row>
    <row r="83" ht="14.25" spans="1:5">
      <c r="A83" s="109"/>
      <c r="B83" s="109"/>
      <c r="C83" s="109"/>
      <c r="D83" s="110" t="s">
        <v>268</v>
      </c>
      <c r="E83" s="111"/>
    </row>
    <row r="84" ht="32" customHeight="1" spans="1:5">
      <c r="A84" s="112" t="s">
        <v>269</v>
      </c>
      <c r="B84" s="112"/>
      <c r="C84" s="113"/>
      <c r="D84" s="143" t="s">
        <v>329</v>
      </c>
      <c r="E84" s="143"/>
    </row>
    <row r="85" spans="1:5">
      <c r="A85" s="116" t="s">
        <v>271</v>
      </c>
      <c r="B85" s="116"/>
      <c r="C85" s="117"/>
      <c r="D85" s="118" t="s">
        <v>0</v>
      </c>
      <c r="E85" s="119"/>
    </row>
    <row r="86" spans="1:5">
      <c r="A86" s="120" t="s">
        <v>272</v>
      </c>
      <c r="B86" s="120"/>
      <c r="C86" s="120"/>
      <c r="D86" s="121" t="s">
        <v>273</v>
      </c>
      <c r="E86" s="122">
        <v>525</v>
      </c>
    </row>
    <row r="87" spans="1:5">
      <c r="A87" s="120"/>
      <c r="B87" s="120"/>
      <c r="C87" s="120"/>
      <c r="D87" s="123" t="s">
        <v>274</v>
      </c>
      <c r="E87" s="124">
        <v>525</v>
      </c>
    </row>
    <row r="88" spans="1:5">
      <c r="A88" s="120"/>
      <c r="B88" s="120"/>
      <c r="C88" s="120"/>
      <c r="D88" s="123" t="s">
        <v>275</v>
      </c>
      <c r="E88" s="125"/>
    </row>
    <row r="89" spans="1:5">
      <c r="A89" s="126" t="s">
        <v>276</v>
      </c>
      <c r="B89" s="127" t="s">
        <v>277</v>
      </c>
      <c r="C89" s="127"/>
      <c r="D89" s="128"/>
      <c r="E89" s="127"/>
    </row>
    <row r="90" ht="75" customHeight="1" spans="1:5">
      <c r="A90" s="117"/>
      <c r="B90" s="129" t="s">
        <v>330</v>
      </c>
      <c r="C90" s="129"/>
      <c r="D90" s="129"/>
      <c r="E90" s="129"/>
    </row>
    <row r="91" spans="1:5">
      <c r="A91" s="130" t="s">
        <v>279</v>
      </c>
      <c r="B91" s="131" t="s">
        <v>280</v>
      </c>
      <c r="C91" s="132" t="s">
        <v>281</v>
      </c>
      <c r="D91" s="133" t="s">
        <v>282</v>
      </c>
      <c r="E91" s="134" t="s">
        <v>283</v>
      </c>
    </row>
    <row r="92" spans="1:5">
      <c r="A92" s="130"/>
      <c r="B92" s="135" t="s">
        <v>284</v>
      </c>
      <c r="C92" s="135" t="s">
        <v>285</v>
      </c>
      <c r="D92" s="144" t="s">
        <v>331</v>
      </c>
      <c r="E92" s="137" t="s">
        <v>332</v>
      </c>
    </row>
    <row r="93" spans="1:5">
      <c r="A93" s="130"/>
      <c r="B93" s="135"/>
      <c r="C93" s="135"/>
      <c r="D93" s="144" t="s">
        <v>333</v>
      </c>
      <c r="E93" s="137" t="s">
        <v>334</v>
      </c>
    </row>
    <row r="94" spans="1:5">
      <c r="A94" s="130"/>
      <c r="B94" s="135"/>
      <c r="C94" s="135"/>
      <c r="D94" s="144" t="s">
        <v>335</v>
      </c>
      <c r="E94" s="137" t="s">
        <v>336</v>
      </c>
    </row>
    <row r="95" spans="1:5">
      <c r="A95" s="130"/>
      <c r="B95" s="135"/>
      <c r="C95" s="135"/>
      <c r="D95" s="144" t="s">
        <v>337</v>
      </c>
      <c r="E95" s="137" t="s">
        <v>338</v>
      </c>
    </row>
    <row r="96" spans="1:5">
      <c r="A96" s="130"/>
      <c r="B96" s="135"/>
      <c r="C96" s="135"/>
      <c r="D96" s="144" t="s">
        <v>339</v>
      </c>
      <c r="E96" s="137" t="s">
        <v>340</v>
      </c>
    </row>
    <row r="97" spans="1:5">
      <c r="A97" s="130"/>
      <c r="B97" s="135"/>
      <c r="C97" s="135"/>
      <c r="D97" s="144" t="s">
        <v>341</v>
      </c>
      <c r="E97" s="137" t="s">
        <v>342</v>
      </c>
    </row>
    <row r="98" spans="1:5">
      <c r="A98" s="130"/>
      <c r="B98" s="135"/>
      <c r="C98" s="139" t="s">
        <v>288</v>
      </c>
      <c r="D98" s="101" t="s">
        <v>289</v>
      </c>
      <c r="E98" s="100" t="s">
        <v>290</v>
      </c>
    </row>
    <row r="99" spans="1:5">
      <c r="A99" s="130"/>
      <c r="B99" s="135"/>
      <c r="C99" s="133"/>
      <c r="D99" s="101" t="s">
        <v>291</v>
      </c>
      <c r="E99" s="100" t="s">
        <v>292</v>
      </c>
    </row>
    <row r="100" spans="1:5">
      <c r="A100" s="130"/>
      <c r="B100" s="135"/>
      <c r="C100" s="140"/>
      <c r="D100" s="141"/>
      <c r="E100" s="141"/>
    </row>
    <row r="101" spans="1:5">
      <c r="A101" s="130"/>
      <c r="B101" s="135"/>
      <c r="C101" s="139" t="s">
        <v>293</v>
      </c>
      <c r="D101" s="105" t="s">
        <v>343</v>
      </c>
      <c r="E101" s="106" t="s">
        <v>295</v>
      </c>
    </row>
    <row r="102" spans="1:5">
      <c r="A102" s="130"/>
      <c r="B102" s="135"/>
      <c r="C102" s="133"/>
      <c r="D102" s="141"/>
      <c r="E102" s="141"/>
    </row>
    <row r="103" spans="1:5">
      <c r="A103" s="130"/>
      <c r="B103" s="135"/>
      <c r="C103" s="140"/>
      <c r="D103" s="141"/>
      <c r="E103" s="141"/>
    </row>
    <row r="104" spans="1:5">
      <c r="A104" s="130"/>
      <c r="B104" s="139" t="s">
        <v>296</v>
      </c>
      <c r="C104" s="139" t="s">
        <v>297</v>
      </c>
      <c r="D104" s="141"/>
      <c r="E104" s="141"/>
    </row>
    <row r="105" spans="1:5">
      <c r="A105" s="130"/>
      <c r="B105" s="133"/>
      <c r="C105" s="133"/>
      <c r="D105" s="141"/>
      <c r="E105" s="141"/>
    </row>
    <row r="106" spans="1:5">
      <c r="A106" s="130"/>
      <c r="B106" s="133"/>
      <c r="C106" s="140"/>
      <c r="D106" s="141"/>
      <c r="E106" s="141"/>
    </row>
    <row r="107" spans="1:5">
      <c r="A107" s="130"/>
      <c r="B107" s="133"/>
      <c r="C107" s="133" t="s">
        <v>300</v>
      </c>
      <c r="D107" s="145" t="s">
        <v>344</v>
      </c>
      <c r="E107" s="141" t="s">
        <v>345</v>
      </c>
    </row>
    <row r="108" spans="1:5">
      <c r="A108" s="130"/>
      <c r="B108" s="133"/>
      <c r="C108" s="133"/>
      <c r="D108" s="141"/>
      <c r="E108" s="141"/>
    </row>
    <row r="109" spans="1:5">
      <c r="A109" s="130"/>
      <c r="B109" s="133"/>
      <c r="C109" s="133"/>
      <c r="D109" s="141"/>
      <c r="E109" s="141"/>
    </row>
    <row r="110" spans="1:5">
      <c r="A110" s="130"/>
      <c r="B110" s="133"/>
      <c r="C110" s="139" t="s">
        <v>305</v>
      </c>
      <c r="D110" s="105" t="s">
        <v>306</v>
      </c>
      <c r="E110" s="100" t="s">
        <v>307</v>
      </c>
    </row>
    <row r="111" spans="1:5">
      <c r="A111" s="130"/>
      <c r="B111" s="133"/>
      <c r="C111" s="133"/>
      <c r="D111" s="141"/>
      <c r="E111" s="141"/>
    </row>
    <row r="112" spans="1:5">
      <c r="A112" s="130"/>
      <c r="B112" s="140"/>
      <c r="C112" s="140"/>
      <c r="D112" s="141"/>
      <c r="E112" s="141"/>
    </row>
    <row r="113" spans="1:5">
      <c r="A113" s="130"/>
      <c r="B113" s="139" t="s">
        <v>308</v>
      </c>
      <c r="C113" s="142" t="s">
        <v>309</v>
      </c>
      <c r="D113" s="108" t="s">
        <v>310</v>
      </c>
      <c r="E113" s="106" t="s">
        <v>311</v>
      </c>
    </row>
    <row r="114" spans="1:5">
      <c r="A114" s="130"/>
      <c r="B114" s="133"/>
      <c r="C114" s="142" t="s">
        <v>312</v>
      </c>
      <c r="D114" s="141"/>
      <c r="E114" s="141"/>
    </row>
    <row r="115" spans="1:5">
      <c r="A115" s="130"/>
      <c r="B115" s="133"/>
      <c r="C115" s="142"/>
      <c r="D115" s="141"/>
      <c r="E115" s="141"/>
    </row>
    <row r="116" spans="1:5">
      <c r="A116" s="130"/>
      <c r="B116" s="140"/>
      <c r="C116" s="142"/>
      <c r="D116" s="141"/>
      <c r="E116" s="141"/>
    </row>
    <row r="117" ht="27" spans="1:5">
      <c r="A117" s="130"/>
      <c r="B117" s="142" t="s">
        <v>313</v>
      </c>
      <c r="C117" s="142" t="s">
        <v>314</v>
      </c>
      <c r="D117" s="108" t="s">
        <v>315</v>
      </c>
      <c r="E117" s="146">
        <v>1</v>
      </c>
    </row>
    <row r="124" ht="14.25" spans="1:5">
      <c r="A124" s="71"/>
      <c r="B124" s="71"/>
      <c r="C124" s="71"/>
      <c r="D124" s="71"/>
      <c r="E124" s="72" t="s">
        <v>346</v>
      </c>
    </row>
    <row r="125" ht="20.25" spans="1:5">
      <c r="A125" s="73" t="s">
        <v>267</v>
      </c>
      <c r="B125" s="73"/>
      <c r="C125" s="73"/>
      <c r="D125" s="73"/>
      <c r="E125" s="73"/>
    </row>
    <row r="126" ht="14.25" spans="1:5">
      <c r="A126" s="109"/>
      <c r="B126" s="109"/>
      <c r="C126" s="109"/>
      <c r="D126" s="110" t="s">
        <v>268</v>
      </c>
      <c r="E126" s="111"/>
    </row>
    <row r="127" ht="45" customHeight="1" spans="1:5">
      <c r="A127" s="112" t="s">
        <v>269</v>
      </c>
      <c r="B127" s="112"/>
      <c r="C127" s="113"/>
      <c r="D127" s="114" t="s">
        <v>347</v>
      </c>
      <c r="E127" s="115"/>
    </row>
    <row r="128" spans="1:5">
      <c r="A128" s="116" t="s">
        <v>271</v>
      </c>
      <c r="B128" s="116"/>
      <c r="C128" s="117"/>
      <c r="D128" s="118" t="s">
        <v>0</v>
      </c>
      <c r="E128" s="119"/>
    </row>
    <row r="129" spans="1:5">
      <c r="A129" s="120" t="s">
        <v>272</v>
      </c>
      <c r="B129" s="120"/>
      <c r="C129" s="120"/>
      <c r="D129" s="121" t="s">
        <v>273</v>
      </c>
      <c r="E129" s="122">
        <v>190.4</v>
      </c>
    </row>
    <row r="130" spans="1:5">
      <c r="A130" s="120"/>
      <c r="B130" s="120"/>
      <c r="C130" s="120"/>
      <c r="D130" s="123" t="s">
        <v>274</v>
      </c>
      <c r="E130" s="124">
        <v>190.4</v>
      </c>
    </row>
    <row r="131" spans="1:5">
      <c r="A131" s="120"/>
      <c r="B131" s="120"/>
      <c r="C131" s="120"/>
      <c r="D131" s="123" t="s">
        <v>275</v>
      </c>
      <c r="E131" s="125"/>
    </row>
    <row r="132" ht="26" customHeight="1" spans="1:5">
      <c r="A132" s="126" t="s">
        <v>276</v>
      </c>
      <c r="B132" s="127" t="s">
        <v>277</v>
      </c>
      <c r="C132" s="127"/>
      <c r="D132" s="128"/>
      <c r="E132" s="127"/>
    </row>
    <row r="133" ht="47" customHeight="1" spans="1:5">
      <c r="A133" s="117"/>
      <c r="B133" s="147" t="s">
        <v>348</v>
      </c>
      <c r="C133" s="147"/>
      <c r="D133" s="147"/>
      <c r="E133" s="147"/>
    </row>
    <row r="134" spans="1:5">
      <c r="A134" s="130" t="s">
        <v>279</v>
      </c>
      <c r="B134" s="131" t="s">
        <v>280</v>
      </c>
      <c r="C134" s="132" t="s">
        <v>281</v>
      </c>
      <c r="D134" s="133" t="s">
        <v>282</v>
      </c>
      <c r="E134" s="134" t="s">
        <v>283</v>
      </c>
    </row>
    <row r="135" spans="1:5">
      <c r="A135" s="130"/>
      <c r="B135" s="135" t="s">
        <v>284</v>
      </c>
      <c r="C135" s="135" t="s">
        <v>285</v>
      </c>
      <c r="D135" s="144" t="s">
        <v>349</v>
      </c>
      <c r="E135" s="137" t="s">
        <v>350</v>
      </c>
    </row>
    <row r="136" spans="1:5">
      <c r="A136" s="130"/>
      <c r="B136" s="135"/>
      <c r="C136" s="135"/>
      <c r="D136" s="144" t="s">
        <v>335</v>
      </c>
      <c r="E136" s="137" t="s">
        <v>351</v>
      </c>
    </row>
    <row r="137" spans="1:5">
      <c r="A137" s="130"/>
      <c r="B137" s="135"/>
      <c r="C137" s="135"/>
      <c r="D137" s="144" t="s">
        <v>337</v>
      </c>
      <c r="E137" s="137" t="s">
        <v>338</v>
      </c>
    </row>
    <row r="138" spans="1:5">
      <c r="A138" s="130"/>
      <c r="B138" s="135"/>
      <c r="C138" s="135"/>
      <c r="D138" s="144" t="s">
        <v>352</v>
      </c>
      <c r="E138" s="137" t="s">
        <v>353</v>
      </c>
    </row>
    <row r="139" spans="1:5">
      <c r="A139" s="130"/>
      <c r="B139" s="135"/>
      <c r="C139" s="135"/>
      <c r="D139" s="138"/>
      <c r="E139" s="137"/>
    </row>
    <row r="140" spans="1:5">
      <c r="A140" s="130"/>
      <c r="B140" s="135"/>
      <c r="C140" s="135"/>
      <c r="D140" s="138"/>
      <c r="E140" s="137"/>
    </row>
    <row r="141" spans="1:5">
      <c r="A141" s="130"/>
      <c r="B141" s="135"/>
      <c r="C141" s="139" t="s">
        <v>288</v>
      </c>
      <c r="D141" s="101" t="s">
        <v>289</v>
      </c>
      <c r="E141" s="100" t="s">
        <v>290</v>
      </c>
    </row>
    <row r="142" spans="1:5">
      <c r="A142" s="130"/>
      <c r="B142" s="135"/>
      <c r="C142" s="133"/>
      <c r="D142" s="101" t="s">
        <v>291</v>
      </c>
      <c r="E142" s="100" t="s">
        <v>292</v>
      </c>
    </row>
    <row r="143" spans="1:5">
      <c r="A143" s="130"/>
      <c r="B143" s="135"/>
      <c r="C143" s="140"/>
      <c r="D143" s="141"/>
      <c r="E143" s="141"/>
    </row>
    <row r="144" spans="1:5">
      <c r="A144" s="130"/>
      <c r="B144" s="135"/>
      <c r="C144" s="139" t="s">
        <v>293</v>
      </c>
      <c r="D144" s="105" t="s">
        <v>343</v>
      </c>
      <c r="E144" s="106" t="s">
        <v>295</v>
      </c>
    </row>
    <row r="145" spans="1:5">
      <c r="A145" s="130"/>
      <c r="B145" s="135"/>
      <c r="C145" s="133"/>
      <c r="D145" s="141"/>
      <c r="E145" s="141"/>
    </row>
    <row r="146" spans="1:5">
      <c r="A146" s="130"/>
      <c r="B146" s="135"/>
      <c r="C146" s="140"/>
      <c r="D146" s="141"/>
      <c r="E146" s="141"/>
    </row>
    <row r="147" spans="1:5">
      <c r="A147" s="130"/>
      <c r="B147" s="139" t="s">
        <v>296</v>
      </c>
      <c r="C147" s="139" t="s">
        <v>297</v>
      </c>
      <c r="D147" s="141"/>
      <c r="E147" s="141"/>
    </row>
    <row r="148" spans="1:5">
      <c r="A148" s="130"/>
      <c r="B148" s="133"/>
      <c r="C148" s="133"/>
      <c r="D148" s="141"/>
      <c r="E148" s="141"/>
    </row>
    <row r="149" spans="1:5">
      <c r="A149" s="130"/>
      <c r="B149" s="133"/>
      <c r="C149" s="140"/>
      <c r="D149" s="141"/>
      <c r="E149" s="141"/>
    </row>
    <row r="150" spans="1:5">
      <c r="A150" s="130"/>
      <c r="B150" s="133"/>
      <c r="C150" s="133" t="s">
        <v>300</v>
      </c>
      <c r="D150" s="145" t="s">
        <v>344</v>
      </c>
      <c r="E150" s="141" t="s">
        <v>354</v>
      </c>
    </row>
    <row r="151" spans="1:5">
      <c r="A151" s="130"/>
      <c r="B151" s="133"/>
      <c r="C151" s="133"/>
      <c r="D151" s="141"/>
      <c r="E151" s="141"/>
    </row>
    <row r="152" spans="1:5">
      <c r="A152" s="130"/>
      <c r="B152" s="133"/>
      <c r="C152" s="133"/>
      <c r="D152" s="141"/>
      <c r="E152" s="141"/>
    </row>
    <row r="153" spans="1:5">
      <c r="A153" s="130"/>
      <c r="B153" s="133"/>
      <c r="C153" s="139" t="s">
        <v>305</v>
      </c>
      <c r="D153" s="105" t="s">
        <v>306</v>
      </c>
      <c r="E153" s="100" t="s">
        <v>307</v>
      </c>
    </row>
    <row r="154" spans="1:5">
      <c r="A154" s="130"/>
      <c r="B154" s="133"/>
      <c r="C154" s="133"/>
      <c r="D154" s="141"/>
      <c r="E154" s="141"/>
    </row>
    <row r="155" spans="1:5">
      <c r="A155" s="130"/>
      <c r="B155" s="140"/>
      <c r="C155" s="140"/>
      <c r="D155" s="141"/>
      <c r="E155" s="141"/>
    </row>
    <row r="156" spans="1:5">
      <c r="A156" s="130"/>
      <c r="B156" s="139" t="s">
        <v>308</v>
      </c>
      <c r="C156" s="142" t="s">
        <v>309</v>
      </c>
      <c r="D156" s="108" t="s">
        <v>310</v>
      </c>
      <c r="E156" s="106" t="s">
        <v>311</v>
      </c>
    </row>
    <row r="157" spans="1:5">
      <c r="A157" s="130"/>
      <c r="B157" s="133"/>
      <c r="C157" s="142" t="s">
        <v>312</v>
      </c>
      <c r="D157" s="141"/>
      <c r="E157" s="141"/>
    </row>
    <row r="158" spans="1:5">
      <c r="A158" s="130"/>
      <c r="B158" s="133"/>
      <c r="C158" s="142"/>
      <c r="D158" s="141"/>
      <c r="E158" s="141"/>
    </row>
    <row r="159" spans="1:5">
      <c r="A159" s="130"/>
      <c r="B159" s="140"/>
      <c r="C159" s="142"/>
      <c r="D159" s="141"/>
      <c r="E159" s="141"/>
    </row>
    <row r="160" ht="46" customHeight="1" spans="1:5">
      <c r="A160" s="130"/>
      <c r="B160" s="142" t="s">
        <v>313</v>
      </c>
      <c r="C160" s="142" t="s">
        <v>314</v>
      </c>
      <c r="D160" s="108" t="s">
        <v>315</v>
      </c>
      <c r="E160" s="146">
        <v>1</v>
      </c>
    </row>
    <row r="166" ht="14.25" spans="1:5">
      <c r="A166" s="71"/>
      <c r="B166" s="71"/>
      <c r="C166" s="71"/>
      <c r="D166" s="71"/>
      <c r="E166" s="72" t="s">
        <v>355</v>
      </c>
    </row>
    <row r="167" ht="20.25" spans="1:5">
      <c r="A167" s="73" t="s">
        <v>267</v>
      </c>
      <c r="B167" s="73"/>
      <c r="C167" s="73"/>
      <c r="D167" s="73"/>
      <c r="E167" s="73"/>
    </row>
    <row r="168" ht="14.25" spans="1:5">
      <c r="A168" s="109"/>
      <c r="B168" s="109"/>
      <c r="C168" s="109"/>
      <c r="D168" s="110" t="s">
        <v>268</v>
      </c>
      <c r="E168" s="111"/>
    </row>
    <row r="169" ht="30" customHeight="1" spans="1:5">
      <c r="A169" s="112" t="s">
        <v>269</v>
      </c>
      <c r="B169" s="112"/>
      <c r="C169" s="113"/>
      <c r="D169" s="118" t="s">
        <v>356</v>
      </c>
      <c r="E169" s="119"/>
    </row>
    <row r="170" spans="1:5">
      <c r="A170" s="116" t="s">
        <v>271</v>
      </c>
      <c r="B170" s="116"/>
      <c r="C170" s="117"/>
      <c r="D170" s="118" t="s">
        <v>0</v>
      </c>
      <c r="E170" s="119"/>
    </row>
    <row r="171" spans="1:5">
      <c r="A171" s="120" t="s">
        <v>272</v>
      </c>
      <c r="B171" s="120"/>
      <c r="C171" s="120"/>
      <c r="D171" s="121" t="s">
        <v>273</v>
      </c>
      <c r="E171" s="122">
        <v>1116.85</v>
      </c>
    </row>
    <row r="172" spans="1:5">
      <c r="A172" s="120"/>
      <c r="B172" s="120"/>
      <c r="C172" s="120"/>
      <c r="D172" s="123" t="s">
        <v>274</v>
      </c>
      <c r="E172" s="124">
        <v>1116.85</v>
      </c>
    </row>
    <row r="173" spans="1:5">
      <c r="A173" s="120"/>
      <c r="B173" s="120"/>
      <c r="C173" s="120"/>
      <c r="D173" s="123" t="s">
        <v>275</v>
      </c>
      <c r="E173" s="125"/>
    </row>
    <row r="174" ht="14" customHeight="1" spans="1:5">
      <c r="A174" s="126" t="s">
        <v>276</v>
      </c>
      <c r="B174" s="127" t="s">
        <v>277</v>
      </c>
      <c r="C174" s="127"/>
      <c r="D174" s="128"/>
      <c r="E174" s="127"/>
    </row>
    <row r="175" ht="62" customHeight="1" spans="1:5">
      <c r="A175" s="117"/>
      <c r="B175" s="145" t="s">
        <v>357</v>
      </c>
      <c r="C175" s="145"/>
      <c r="D175" s="145"/>
      <c r="E175" s="145"/>
    </row>
    <row r="176" spans="1:5">
      <c r="A176" s="130" t="s">
        <v>279</v>
      </c>
      <c r="B176" s="131" t="s">
        <v>280</v>
      </c>
      <c r="C176" s="132" t="s">
        <v>281</v>
      </c>
      <c r="D176" s="133" t="s">
        <v>282</v>
      </c>
      <c r="E176" s="134" t="s">
        <v>283</v>
      </c>
    </row>
    <row r="177" spans="1:5">
      <c r="A177" s="130"/>
      <c r="B177" s="135" t="s">
        <v>284</v>
      </c>
      <c r="C177" s="148" t="s">
        <v>285</v>
      </c>
      <c r="D177" s="144" t="s">
        <v>358</v>
      </c>
      <c r="E177" s="137" t="s">
        <v>334</v>
      </c>
    </row>
    <row r="178" spans="1:5">
      <c r="A178" s="130"/>
      <c r="B178" s="135"/>
      <c r="C178" s="134"/>
      <c r="D178" s="144" t="s">
        <v>359</v>
      </c>
      <c r="E178" s="137" t="s">
        <v>360</v>
      </c>
    </row>
    <row r="179" spans="1:5">
      <c r="A179" s="130"/>
      <c r="B179" s="135"/>
      <c r="C179" s="134"/>
      <c r="D179" s="144" t="s">
        <v>361</v>
      </c>
      <c r="E179" s="137" t="s">
        <v>340</v>
      </c>
    </row>
    <row r="180" spans="1:5">
      <c r="A180" s="130"/>
      <c r="B180" s="135"/>
      <c r="C180" s="134"/>
      <c r="D180" s="144" t="s">
        <v>362</v>
      </c>
      <c r="E180" s="137" t="s">
        <v>363</v>
      </c>
    </row>
    <row r="181" spans="1:5">
      <c r="A181" s="130"/>
      <c r="B181" s="135"/>
      <c r="C181" s="134"/>
      <c r="D181" s="144" t="s">
        <v>364</v>
      </c>
      <c r="E181" s="137" t="s">
        <v>365</v>
      </c>
    </row>
    <row r="182" spans="1:5">
      <c r="A182" s="130"/>
      <c r="B182" s="135"/>
      <c r="C182" s="134"/>
      <c r="D182" s="144" t="s">
        <v>366</v>
      </c>
      <c r="E182" s="137" t="s">
        <v>342</v>
      </c>
    </row>
    <row r="183" spans="1:5">
      <c r="A183" s="130"/>
      <c r="B183" s="135"/>
      <c r="C183" s="134"/>
      <c r="D183" s="144" t="s">
        <v>367</v>
      </c>
      <c r="E183" s="137" t="s">
        <v>368</v>
      </c>
    </row>
    <row r="184" spans="1:5">
      <c r="A184" s="130"/>
      <c r="B184" s="135"/>
      <c r="C184" s="134"/>
      <c r="D184" s="144"/>
      <c r="E184" s="137"/>
    </row>
    <row r="185" spans="1:5">
      <c r="A185" s="130"/>
      <c r="B185" s="135"/>
      <c r="C185" s="139" t="s">
        <v>288</v>
      </c>
      <c r="D185" s="101" t="s">
        <v>289</v>
      </c>
      <c r="E185" s="100" t="s">
        <v>290</v>
      </c>
    </row>
    <row r="186" spans="1:5">
      <c r="A186" s="130"/>
      <c r="B186" s="135"/>
      <c r="C186" s="133"/>
      <c r="D186" s="101" t="s">
        <v>291</v>
      </c>
      <c r="E186" s="100" t="s">
        <v>292</v>
      </c>
    </row>
    <row r="187" spans="1:5">
      <c r="A187" s="130"/>
      <c r="B187" s="135"/>
      <c r="C187" s="140"/>
      <c r="D187" s="141"/>
      <c r="E187" s="141"/>
    </row>
    <row r="188" spans="1:5">
      <c r="A188" s="130"/>
      <c r="B188" s="135"/>
      <c r="C188" s="139" t="s">
        <v>293</v>
      </c>
      <c r="D188" s="105" t="s">
        <v>369</v>
      </c>
      <c r="E188" s="106" t="s">
        <v>295</v>
      </c>
    </row>
    <row r="189" spans="1:5">
      <c r="A189" s="130"/>
      <c r="B189" s="135"/>
      <c r="C189" s="133"/>
      <c r="D189" s="141"/>
      <c r="E189" s="141"/>
    </row>
    <row r="190" spans="1:5">
      <c r="A190" s="130"/>
      <c r="B190" s="135"/>
      <c r="C190" s="140"/>
      <c r="D190" s="141"/>
      <c r="E190" s="141"/>
    </row>
    <row r="191" spans="1:5">
      <c r="A191" s="130"/>
      <c r="B191" s="139" t="s">
        <v>296</v>
      </c>
      <c r="C191" s="139" t="s">
        <v>297</v>
      </c>
      <c r="D191" s="149" t="s">
        <v>370</v>
      </c>
      <c r="E191" s="141" t="s">
        <v>371</v>
      </c>
    </row>
    <row r="192" spans="1:5">
      <c r="A192" s="130"/>
      <c r="B192" s="133"/>
      <c r="C192" s="133"/>
      <c r="D192" s="141"/>
      <c r="E192" s="141"/>
    </row>
    <row r="193" spans="1:5">
      <c r="A193" s="130"/>
      <c r="B193" s="133"/>
      <c r="C193" s="140"/>
      <c r="D193" s="141"/>
      <c r="E193" s="141"/>
    </row>
    <row r="194" spans="1:5">
      <c r="A194" s="130"/>
      <c r="B194" s="133"/>
      <c r="C194" s="133" t="s">
        <v>300</v>
      </c>
      <c r="D194" s="145" t="s">
        <v>372</v>
      </c>
      <c r="E194" s="141" t="s">
        <v>373</v>
      </c>
    </row>
    <row r="195" ht="24" spans="1:5">
      <c r="A195" s="130"/>
      <c r="B195" s="133"/>
      <c r="C195" s="133"/>
      <c r="D195" s="150" t="s">
        <v>374</v>
      </c>
      <c r="E195" s="151" t="s">
        <v>307</v>
      </c>
    </row>
    <row r="196" spans="1:5">
      <c r="A196" s="130"/>
      <c r="B196" s="133"/>
      <c r="C196" s="133"/>
      <c r="D196" s="141"/>
      <c r="E196" s="141"/>
    </row>
    <row r="197" spans="1:5">
      <c r="A197" s="130"/>
      <c r="B197" s="133"/>
      <c r="C197" s="139" t="s">
        <v>305</v>
      </c>
      <c r="D197" s="105" t="s">
        <v>306</v>
      </c>
      <c r="E197" s="100" t="s">
        <v>307</v>
      </c>
    </row>
    <row r="198" spans="1:5">
      <c r="A198" s="130"/>
      <c r="B198" s="133"/>
      <c r="C198" s="133"/>
      <c r="D198" s="141"/>
      <c r="E198" s="141"/>
    </row>
    <row r="199" spans="1:5">
      <c r="A199" s="130"/>
      <c r="B199" s="140"/>
      <c r="C199" s="140"/>
      <c r="D199" s="141"/>
      <c r="E199" s="141"/>
    </row>
    <row r="200" spans="1:5">
      <c r="A200" s="130"/>
      <c r="B200" s="139" t="s">
        <v>308</v>
      </c>
      <c r="C200" s="142" t="s">
        <v>309</v>
      </c>
      <c r="D200" s="108" t="s">
        <v>310</v>
      </c>
      <c r="E200" s="106" t="s">
        <v>311</v>
      </c>
    </row>
    <row r="201" spans="1:5">
      <c r="A201" s="130"/>
      <c r="B201" s="133"/>
      <c r="C201" s="142" t="s">
        <v>312</v>
      </c>
      <c r="D201" s="141"/>
      <c r="E201" s="141"/>
    </row>
    <row r="202" spans="1:5">
      <c r="A202" s="130"/>
      <c r="B202" s="133"/>
      <c r="C202" s="142"/>
      <c r="D202" s="141"/>
      <c r="E202" s="141"/>
    </row>
    <row r="203" spans="1:5">
      <c r="A203" s="130"/>
      <c r="B203" s="140"/>
      <c r="C203" s="142"/>
      <c r="D203" s="141"/>
      <c r="E203" s="141"/>
    </row>
    <row r="204" ht="42" customHeight="1" spans="1:5">
      <c r="A204" s="130"/>
      <c r="B204" s="142" t="s">
        <v>313</v>
      </c>
      <c r="C204" s="142" t="s">
        <v>314</v>
      </c>
      <c r="D204" s="108" t="s">
        <v>315</v>
      </c>
      <c r="E204" s="146">
        <v>1</v>
      </c>
    </row>
    <row r="209" ht="14.25" spans="1:5">
      <c r="A209" s="71"/>
      <c r="B209" s="71"/>
      <c r="C209" s="71"/>
      <c r="D209" s="71"/>
      <c r="E209" s="72" t="s">
        <v>375</v>
      </c>
    </row>
    <row r="210" ht="20.25" spans="1:5">
      <c r="A210" s="73" t="s">
        <v>267</v>
      </c>
      <c r="B210" s="73"/>
      <c r="C210" s="73"/>
      <c r="D210" s="73"/>
      <c r="E210" s="73"/>
    </row>
    <row r="211" ht="14.25" spans="1:5">
      <c r="A211" s="109"/>
      <c r="B211" s="109"/>
      <c r="C211" s="109"/>
      <c r="D211" s="110" t="s">
        <v>268</v>
      </c>
      <c r="E211" s="111"/>
    </row>
    <row r="212" spans="1:5">
      <c r="A212" s="112" t="s">
        <v>269</v>
      </c>
      <c r="B212" s="112"/>
      <c r="C212" s="113"/>
      <c r="D212" s="118" t="s">
        <v>376</v>
      </c>
      <c r="E212" s="119"/>
    </row>
    <row r="213" spans="1:5">
      <c r="A213" s="116" t="s">
        <v>271</v>
      </c>
      <c r="B213" s="116"/>
      <c r="C213" s="117"/>
      <c r="D213" s="118" t="s">
        <v>0</v>
      </c>
      <c r="E213" s="119"/>
    </row>
    <row r="214" spans="1:5">
      <c r="A214" s="120" t="s">
        <v>272</v>
      </c>
      <c r="B214" s="120"/>
      <c r="C214" s="120"/>
      <c r="D214" s="121" t="s">
        <v>273</v>
      </c>
      <c r="E214" s="122">
        <v>3404.71</v>
      </c>
    </row>
    <row r="215" spans="1:5">
      <c r="A215" s="120"/>
      <c r="B215" s="120"/>
      <c r="C215" s="120"/>
      <c r="D215" s="123" t="s">
        <v>274</v>
      </c>
      <c r="E215" s="124">
        <v>3404.71</v>
      </c>
    </row>
    <row r="216" spans="1:5">
      <c r="A216" s="120"/>
      <c r="B216" s="120"/>
      <c r="C216" s="120"/>
      <c r="D216" s="123" t="s">
        <v>275</v>
      </c>
      <c r="E216" s="125"/>
    </row>
    <row r="217" spans="1:5">
      <c r="A217" s="126" t="s">
        <v>276</v>
      </c>
      <c r="B217" s="127" t="s">
        <v>277</v>
      </c>
      <c r="C217" s="127"/>
      <c r="D217" s="128"/>
      <c r="E217" s="127"/>
    </row>
    <row r="218" ht="69" customHeight="1" spans="1:5">
      <c r="A218" s="117"/>
      <c r="B218" s="145" t="s">
        <v>377</v>
      </c>
      <c r="C218" s="145"/>
      <c r="D218" s="145"/>
      <c r="E218" s="145"/>
    </row>
    <row r="219" spans="1:5">
      <c r="A219" s="130" t="s">
        <v>279</v>
      </c>
      <c r="B219" s="131" t="s">
        <v>280</v>
      </c>
      <c r="C219" s="132" t="s">
        <v>281</v>
      </c>
      <c r="D219" s="130" t="s">
        <v>282</v>
      </c>
      <c r="E219" s="130" t="s">
        <v>283</v>
      </c>
    </row>
    <row r="220" spans="1:5">
      <c r="A220" s="130"/>
      <c r="B220" s="112"/>
      <c r="C220" s="112"/>
      <c r="D220" s="152" t="s">
        <v>378</v>
      </c>
      <c r="E220" s="153" t="s">
        <v>379</v>
      </c>
    </row>
    <row r="221" spans="1:5">
      <c r="A221" s="130"/>
      <c r="B221" s="135" t="s">
        <v>284</v>
      </c>
      <c r="C221" s="135" t="s">
        <v>285</v>
      </c>
      <c r="D221" s="154" t="s">
        <v>380</v>
      </c>
      <c r="E221" s="155" t="s">
        <v>381</v>
      </c>
    </row>
    <row r="222" spans="1:5">
      <c r="A222" s="130"/>
      <c r="B222" s="135"/>
      <c r="C222" s="135"/>
      <c r="D222" s="154" t="s">
        <v>382</v>
      </c>
      <c r="E222" s="156" t="s">
        <v>383</v>
      </c>
    </row>
    <row r="223" spans="1:5">
      <c r="A223" s="130"/>
      <c r="B223" s="135"/>
      <c r="C223" s="135"/>
      <c r="D223" s="154" t="s">
        <v>384</v>
      </c>
      <c r="E223" s="156" t="s">
        <v>385</v>
      </c>
    </row>
    <row r="224" spans="1:5">
      <c r="A224" s="130"/>
      <c r="B224" s="135"/>
      <c r="C224" s="135"/>
      <c r="D224" s="154" t="s">
        <v>386</v>
      </c>
      <c r="E224" s="156" t="s">
        <v>387</v>
      </c>
    </row>
    <row r="225" spans="1:5">
      <c r="A225" s="130"/>
      <c r="B225" s="135"/>
      <c r="C225" s="135"/>
      <c r="D225" s="154" t="s">
        <v>388</v>
      </c>
      <c r="E225" s="156" t="s">
        <v>389</v>
      </c>
    </row>
    <row r="226" spans="1:5">
      <c r="A226" s="130"/>
      <c r="B226" s="135"/>
      <c r="C226" s="135"/>
      <c r="D226" s="154" t="s">
        <v>390</v>
      </c>
      <c r="E226" s="156" t="s">
        <v>391</v>
      </c>
    </row>
    <row r="227" spans="1:5">
      <c r="A227" s="130"/>
      <c r="B227" s="135"/>
      <c r="C227" s="135"/>
      <c r="D227" s="154" t="s">
        <v>392</v>
      </c>
      <c r="E227" s="156" t="s">
        <v>393</v>
      </c>
    </row>
    <row r="228" spans="1:5">
      <c r="A228" s="130"/>
      <c r="B228" s="135"/>
      <c r="C228" s="135"/>
      <c r="D228" s="154" t="s">
        <v>394</v>
      </c>
      <c r="E228" s="156" t="s">
        <v>395</v>
      </c>
    </row>
    <row r="229" spans="1:5">
      <c r="A229" s="130"/>
      <c r="B229" s="135"/>
      <c r="C229" s="135"/>
      <c r="D229" s="154" t="s">
        <v>396</v>
      </c>
      <c r="E229" s="156" t="s">
        <v>397</v>
      </c>
    </row>
    <row r="230" spans="1:5">
      <c r="A230" s="130"/>
      <c r="B230" s="135"/>
      <c r="C230" s="135"/>
      <c r="D230" s="157" t="s">
        <v>398</v>
      </c>
      <c r="E230" s="156" t="s">
        <v>399</v>
      </c>
    </row>
    <row r="231" spans="1:5">
      <c r="A231" s="130"/>
      <c r="B231" s="135"/>
      <c r="C231" s="139" t="s">
        <v>288</v>
      </c>
      <c r="D231" s="101" t="s">
        <v>400</v>
      </c>
      <c r="E231" s="106" t="s">
        <v>295</v>
      </c>
    </row>
    <row r="232" spans="1:5">
      <c r="A232" s="130"/>
      <c r="B232" s="135"/>
      <c r="C232" s="133"/>
      <c r="D232" s="101" t="s">
        <v>291</v>
      </c>
      <c r="E232" s="100" t="s">
        <v>292</v>
      </c>
    </row>
    <row r="233" spans="1:5">
      <c r="A233" s="130"/>
      <c r="B233" s="135"/>
      <c r="C233" s="140"/>
      <c r="D233" s="141"/>
      <c r="E233" s="141"/>
    </row>
    <row r="234" spans="1:5">
      <c r="A234" s="130"/>
      <c r="B234" s="135"/>
      <c r="C234" s="139" t="s">
        <v>293</v>
      </c>
      <c r="D234" s="105" t="s">
        <v>369</v>
      </c>
      <c r="E234" s="106" t="s">
        <v>295</v>
      </c>
    </row>
    <row r="235" spans="1:5">
      <c r="A235" s="130"/>
      <c r="B235" s="135"/>
      <c r="C235" s="133"/>
      <c r="D235" s="141"/>
      <c r="E235" s="141"/>
    </row>
    <row r="236" spans="1:5">
      <c r="A236" s="130"/>
      <c r="B236" s="135"/>
      <c r="C236" s="140"/>
      <c r="D236" s="141"/>
      <c r="E236" s="141"/>
    </row>
    <row r="237" spans="1:5">
      <c r="A237" s="130"/>
      <c r="B237" s="139" t="s">
        <v>296</v>
      </c>
      <c r="C237" s="139" t="s">
        <v>297</v>
      </c>
      <c r="D237" s="158" t="s">
        <v>401</v>
      </c>
      <c r="E237" s="141" t="s">
        <v>402</v>
      </c>
    </row>
    <row r="238" spans="1:5">
      <c r="A238" s="130"/>
      <c r="B238" s="133"/>
      <c r="C238" s="133"/>
      <c r="D238" s="141"/>
      <c r="E238" s="141"/>
    </row>
    <row r="239" spans="1:5">
      <c r="A239" s="130"/>
      <c r="B239" s="133"/>
      <c r="C239" s="140"/>
      <c r="D239" s="141"/>
      <c r="E239" s="141"/>
    </row>
    <row r="240" spans="1:5">
      <c r="A240" s="130"/>
      <c r="B240" s="133"/>
      <c r="C240" s="133" t="s">
        <v>300</v>
      </c>
      <c r="D240" s="158" t="s">
        <v>403</v>
      </c>
      <c r="E240" s="141" t="s">
        <v>404</v>
      </c>
    </row>
    <row r="241" spans="1:5">
      <c r="A241" s="130"/>
      <c r="B241" s="133"/>
      <c r="C241" s="133"/>
      <c r="D241" s="141"/>
      <c r="E241" s="141"/>
    </row>
    <row r="242" spans="1:5">
      <c r="A242" s="130"/>
      <c r="B242" s="133"/>
      <c r="C242" s="133"/>
      <c r="D242" s="141"/>
      <c r="E242" s="141"/>
    </row>
    <row r="243" spans="1:5">
      <c r="A243" s="130"/>
      <c r="B243" s="133"/>
      <c r="C243" s="139" t="s">
        <v>305</v>
      </c>
      <c r="D243" s="105" t="s">
        <v>306</v>
      </c>
      <c r="E243" s="100" t="s">
        <v>307</v>
      </c>
    </row>
    <row r="244" spans="1:5">
      <c r="A244" s="130"/>
      <c r="B244" s="133"/>
      <c r="C244" s="133"/>
      <c r="D244" s="141"/>
      <c r="E244" s="141"/>
    </row>
    <row r="245" spans="1:5">
      <c r="A245" s="130"/>
      <c r="B245" s="140"/>
      <c r="C245" s="140"/>
      <c r="D245" s="141"/>
      <c r="E245" s="141"/>
    </row>
    <row r="246" spans="1:5">
      <c r="A246" s="130"/>
      <c r="B246" s="139" t="s">
        <v>308</v>
      </c>
      <c r="C246" s="142" t="s">
        <v>309</v>
      </c>
      <c r="D246" s="108" t="s">
        <v>310</v>
      </c>
      <c r="E246" s="106" t="s">
        <v>311</v>
      </c>
    </row>
    <row r="247" spans="1:5">
      <c r="A247" s="130"/>
      <c r="B247" s="133"/>
      <c r="C247" s="142" t="s">
        <v>312</v>
      </c>
      <c r="D247" s="141"/>
      <c r="E247" s="141"/>
    </row>
    <row r="248" spans="1:5">
      <c r="A248" s="130"/>
      <c r="B248" s="133"/>
      <c r="C248" s="142"/>
      <c r="D248" s="141"/>
      <c r="E248" s="141"/>
    </row>
    <row r="249" spans="1:5">
      <c r="A249" s="130"/>
      <c r="B249" s="140"/>
      <c r="C249" s="142"/>
      <c r="D249" s="141"/>
      <c r="E249" s="141"/>
    </row>
    <row r="250" ht="43" customHeight="1" spans="1:5">
      <c r="A250" s="130"/>
      <c r="B250" s="142" t="s">
        <v>313</v>
      </c>
      <c r="C250" s="142" t="s">
        <v>314</v>
      </c>
      <c r="D250" s="108" t="s">
        <v>315</v>
      </c>
      <c r="E250" s="146">
        <v>1</v>
      </c>
    </row>
    <row r="253" ht="14.25" spans="1:5">
      <c r="A253" s="71"/>
      <c r="B253" s="71"/>
      <c r="C253" s="71"/>
      <c r="D253" s="71"/>
      <c r="E253" s="72" t="s">
        <v>405</v>
      </c>
    </row>
    <row r="254" ht="20.25" spans="1:5">
      <c r="A254" s="73" t="s">
        <v>267</v>
      </c>
      <c r="B254" s="73"/>
      <c r="C254" s="73"/>
      <c r="D254" s="73"/>
      <c r="E254" s="73"/>
    </row>
    <row r="255" ht="14.25" spans="1:5">
      <c r="A255" s="109"/>
      <c r="B255" s="109"/>
      <c r="C255" s="109"/>
      <c r="D255" s="110" t="s">
        <v>268</v>
      </c>
      <c r="E255" s="111"/>
    </row>
    <row r="256" spans="1:5">
      <c r="A256" s="112" t="s">
        <v>269</v>
      </c>
      <c r="B256" s="112"/>
      <c r="C256" s="113"/>
      <c r="D256" s="118" t="s">
        <v>406</v>
      </c>
      <c r="E256" s="119"/>
    </row>
    <row r="257" spans="1:5">
      <c r="A257" s="116" t="s">
        <v>271</v>
      </c>
      <c r="B257" s="116"/>
      <c r="C257" s="117"/>
      <c r="D257" s="118" t="s">
        <v>0</v>
      </c>
      <c r="E257" s="119"/>
    </row>
    <row r="258" spans="1:5">
      <c r="A258" s="120" t="s">
        <v>272</v>
      </c>
      <c r="B258" s="120"/>
      <c r="C258" s="120"/>
      <c r="D258" s="121" t="s">
        <v>273</v>
      </c>
      <c r="E258" s="122">
        <v>13.5</v>
      </c>
    </row>
    <row r="259" spans="1:5">
      <c r="A259" s="120"/>
      <c r="B259" s="120"/>
      <c r="C259" s="120"/>
      <c r="D259" s="123" t="s">
        <v>274</v>
      </c>
      <c r="E259" s="124">
        <v>13.5</v>
      </c>
    </row>
    <row r="260" spans="1:5">
      <c r="A260" s="120"/>
      <c r="B260" s="120"/>
      <c r="C260" s="120"/>
      <c r="D260" s="123" t="s">
        <v>275</v>
      </c>
      <c r="E260" s="125"/>
    </row>
    <row r="261" spans="1:5">
      <c r="A261" s="126" t="s">
        <v>276</v>
      </c>
      <c r="B261" s="127" t="s">
        <v>277</v>
      </c>
      <c r="C261" s="127"/>
      <c r="D261" s="128"/>
      <c r="E261" s="127"/>
    </row>
    <row r="262" ht="60" customHeight="1" spans="1:5">
      <c r="A262" s="117"/>
      <c r="B262" s="147" t="s">
        <v>407</v>
      </c>
      <c r="C262" s="147"/>
      <c r="D262" s="147"/>
      <c r="E262" s="147"/>
    </row>
    <row r="263" spans="1:5">
      <c r="A263" s="130" t="s">
        <v>279</v>
      </c>
      <c r="B263" s="131" t="s">
        <v>280</v>
      </c>
      <c r="C263" s="132" t="s">
        <v>281</v>
      </c>
      <c r="D263" s="133" t="s">
        <v>282</v>
      </c>
      <c r="E263" s="134" t="s">
        <v>283</v>
      </c>
    </row>
    <row r="264" spans="1:5">
      <c r="A264" s="130"/>
      <c r="B264" s="135" t="s">
        <v>284</v>
      </c>
      <c r="C264" s="135" t="s">
        <v>285</v>
      </c>
      <c r="D264" s="144" t="s">
        <v>408</v>
      </c>
      <c r="E264" s="137" t="s">
        <v>409</v>
      </c>
    </row>
    <row r="265" spans="1:5">
      <c r="A265" s="130"/>
      <c r="B265" s="135"/>
      <c r="C265" s="135"/>
      <c r="D265" s="138"/>
      <c r="E265" s="137"/>
    </row>
    <row r="266" spans="1:5">
      <c r="A266" s="130"/>
      <c r="B266" s="135"/>
      <c r="C266" s="135"/>
      <c r="D266" s="138"/>
      <c r="E266" s="137"/>
    </row>
    <row r="267" spans="1:5">
      <c r="A267" s="130"/>
      <c r="B267" s="135"/>
      <c r="C267" s="135"/>
      <c r="D267" s="138"/>
      <c r="E267" s="137"/>
    </row>
    <row r="268" spans="1:5">
      <c r="A268" s="130"/>
      <c r="B268" s="135"/>
      <c r="C268" s="135"/>
      <c r="D268" s="138"/>
      <c r="E268" s="137"/>
    </row>
    <row r="269" spans="1:5">
      <c r="A269" s="130"/>
      <c r="B269" s="135"/>
      <c r="C269" s="135"/>
      <c r="D269" s="138"/>
      <c r="E269" s="137"/>
    </row>
    <row r="270" spans="1:5">
      <c r="A270" s="130"/>
      <c r="B270" s="135"/>
      <c r="C270" s="139" t="s">
        <v>288</v>
      </c>
      <c r="D270" s="101" t="s">
        <v>410</v>
      </c>
      <c r="E270" s="106" t="s">
        <v>295</v>
      </c>
    </row>
    <row r="271" spans="1:5">
      <c r="A271" s="130"/>
      <c r="B271" s="135"/>
      <c r="C271" s="133"/>
      <c r="D271" s="101"/>
      <c r="E271" s="100"/>
    </row>
    <row r="272" spans="1:5">
      <c r="A272" s="130"/>
      <c r="B272" s="135"/>
      <c r="C272" s="140"/>
      <c r="D272" s="141"/>
      <c r="E272" s="141"/>
    </row>
    <row r="273" spans="1:5">
      <c r="A273" s="130"/>
      <c r="B273" s="135"/>
      <c r="C273" s="139" t="s">
        <v>293</v>
      </c>
      <c r="D273" s="145" t="s">
        <v>411</v>
      </c>
      <c r="E273" s="141" t="s">
        <v>292</v>
      </c>
    </row>
    <row r="274" spans="1:5">
      <c r="A274" s="130"/>
      <c r="B274" s="135"/>
      <c r="C274" s="133"/>
      <c r="D274" s="141"/>
      <c r="E274" s="141"/>
    </row>
    <row r="275" spans="1:5">
      <c r="A275" s="130"/>
      <c r="B275" s="135"/>
      <c r="C275" s="140"/>
      <c r="D275" s="141"/>
      <c r="E275" s="141"/>
    </row>
    <row r="276" spans="1:5">
      <c r="A276" s="130"/>
      <c r="B276" s="139" t="s">
        <v>296</v>
      </c>
      <c r="C276" s="139" t="s">
        <v>297</v>
      </c>
      <c r="D276" s="145"/>
      <c r="E276" s="141"/>
    </row>
    <row r="277" spans="1:5">
      <c r="A277" s="130"/>
      <c r="B277" s="133"/>
      <c r="C277" s="133"/>
      <c r="D277" s="141"/>
      <c r="E277" s="141"/>
    </row>
    <row r="278" spans="1:5">
      <c r="A278" s="130"/>
      <c r="B278" s="133"/>
      <c r="C278" s="140"/>
      <c r="D278" s="141"/>
      <c r="E278" s="141"/>
    </row>
    <row r="279" spans="1:5">
      <c r="A279" s="130"/>
      <c r="B279" s="133"/>
      <c r="C279" s="133" t="s">
        <v>300</v>
      </c>
      <c r="D279" s="145" t="s">
        <v>412</v>
      </c>
      <c r="E279" s="106" t="s">
        <v>413</v>
      </c>
    </row>
    <row r="280" spans="1:5">
      <c r="A280" s="130"/>
      <c r="B280" s="133"/>
      <c r="C280" s="133"/>
      <c r="D280" s="141"/>
      <c r="E280" s="141"/>
    </row>
    <row r="281" spans="1:5">
      <c r="A281" s="130"/>
      <c r="B281" s="133"/>
      <c r="C281" s="133"/>
      <c r="D281" s="141"/>
      <c r="E281" s="141"/>
    </row>
    <row r="282" spans="1:5">
      <c r="A282" s="130"/>
      <c r="B282" s="133"/>
      <c r="C282" s="139" t="s">
        <v>305</v>
      </c>
      <c r="D282" s="141"/>
      <c r="E282" s="141"/>
    </row>
    <row r="283" spans="1:5">
      <c r="A283" s="130"/>
      <c r="B283" s="133"/>
      <c r="C283" s="133"/>
      <c r="D283" s="141"/>
      <c r="E283" s="141"/>
    </row>
    <row r="284" spans="1:5">
      <c r="A284" s="130"/>
      <c r="B284" s="140"/>
      <c r="C284" s="140"/>
      <c r="D284" s="141"/>
      <c r="E284" s="141"/>
    </row>
    <row r="285" spans="1:5">
      <c r="A285" s="130"/>
      <c r="B285" s="139" t="s">
        <v>308</v>
      </c>
      <c r="C285" s="142" t="s">
        <v>309</v>
      </c>
      <c r="D285" s="108" t="s">
        <v>310</v>
      </c>
      <c r="E285" s="106" t="s">
        <v>311</v>
      </c>
    </row>
    <row r="286" spans="1:5">
      <c r="A286" s="130"/>
      <c r="B286" s="133"/>
      <c r="C286" s="142" t="s">
        <v>312</v>
      </c>
      <c r="D286" s="141"/>
      <c r="E286" s="141"/>
    </row>
    <row r="287" spans="1:5">
      <c r="A287" s="130"/>
      <c r="B287" s="133"/>
      <c r="C287" s="142"/>
      <c r="D287" s="141"/>
      <c r="E287" s="141"/>
    </row>
    <row r="288" spans="1:5">
      <c r="A288" s="130"/>
      <c r="B288" s="140"/>
      <c r="C288" s="142"/>
      <c r="D288" s="141"/>
      <c r="E288" s="141"/>
    </row>
    <row r="289" ht="51" customHeight="1" spans="1:5">
      <c r="A289" s="130"/>
      <c r="B289" s="142" t="s">
        <v>313</v>
      </c>
      <c r="C289" s="142" t="s">
        <v>314</v>
      </c>
      <c r="D289" s="145" t="s">
        <v>414</v>
      </c>
      <c r="E289" s="159" t="s">
        <v>292</v>
      </c>
    </row>
    <row r="297" ht="14.25" spans="1:5">
      <c r="A297" s="71"/>
      <c r="B297" s="71"/>
      <c r="C297" s="71"/>
      <c r="D297" s="71"/>
      <c r="E297" s="72" t="s">
        <v>415</v>
      </c>
    </row>
    <row r="298" ht="20.25" spans="1:5">
      <c r="A298" s="73" t="s">
        <v>267</v>
      </c>
      <c r="B298" s="73"/>
      <c r="C298" s="73"/>
      <c r="D298" s="73"/>
      <c r="E298" s="73"/>
    </row>
    <row r="299" ht="14.25" spans="1:5">
      <c r="A299" s="109"/>
      <c r="B299" s="109"/>
      <c r="C299" s="109"/>
      <c r="D299" s="110" t="s">
        <v>268</v>
      </c>
      <c r="E299" s="111"/>
    </row>
    <row r="300" ht="39" customHeight="1" spans="1:5">
      <c r="A300" s="112" t="s">
        <v>269</v>
      </c>
      <c r="B300" s="112"/>
      <c r="C300" s="113"/>
      <c r="D300" s="160" t="s">
        <v>416</v>
      </c>
      <c r="E300" s="161"/>
    </row>
    <row r="301" spans="1:5">
      <c r="A301" s="116" t="s">
        <v>271</v>
      </c>
      <c r="B301" s="116"/>
      <c r="C301" s="117"/>
      <c r="D301" s="118" t="s">
        <v>0</v>
      </c>
      <c r="E301" s="119"/>
    </row>
    <row r="302" spans="1:5">
      <c r="A302" s="120" t="s">
        <v>272</v>
      </c>
      <c r="B302" s="120"/>
      <c r="C302" s="120"/>
      <c r="D302" s="121" t="s">
        <v>273</v>
      </c>
      <c r="E302" s="122">
        <v>28.5912</v>
      </c>
    </row>
    <row r="303" spans="1:5">
      <c r="A303" s="120"/>
      <c r="B303" s="120"/>
      <c r="C303" s="120"/>
      <c r="D303" s="123" t="s">
        <v>274</v>
      </c>
      <c r="E303" s="124">
        <v>28.5912</v>
      </c>
    </row>
    <row r="304" spans="1:5">
      <c r="A304" s="120"/>
      <c r="B304" s="120"/>
      <c r="C304" s="120"/>
      <c r="D304" s="123" t="s">
        <v>275</v>
      </c>
      <c r="E304" s="125"/>
    </row>
    <row r="305" spans="1:5">
      <c r="A305" s="126" t="s">
        <v>276</v>
      </c>
      <c r="B305" s="127" t="s">
        <v>277</v>
      </c>
      <c r="C305" s="127"/>
      <c r="D305" s="128"/>
      <c r="E305" s="127"/>
    </row>
    <row r="306" ht="60" customHeight="1" spans="1:5">
      <c r="A306" s="117"/>
      <c r="B306" s="129" t="s">
        <v>417</v>
      </c>
      <c r="C306" s="129"/>
      <c r="D306" s="129"/>
      <c r="E306" s="129"/>
    </row>
    <row r="307" spans="1:5">
      <c r="A307" s="130" t="s">
        <v>279</v>
      </c>
      <c r="B307" s="131" t="s">
        <v>280</v>
      </c>
      <c r="C307" s="132" t="s">
        <v>281</v>
      </c>
      <c r="D307" s="133" t="s">
        <v>282</v>
      </c>
      <c r="E307" s="134" t="s">
        <v>283</v>
      </c>
    </row>
    <row r="308" spans="1:5">
      <c r="A308" s="130"/>
      <c r="B308" s="135" t="s">
        <v>284</v>
      </c>
      <c r="C308" s="135" t="s">
        <v>285</v>
      </c>
      <c r="D308" s="144" t="s">
        <v>418</v>
      </c>
      <c r="E308" s="137" t="s">
        <v>419</v>
      </c>
    </row>
    <row r="309" spans="1:5">
      <c r="A309" s="130"/>
      <c r="B309" s="135"/>
      <c r="C309" s="135"/>
      <c r="D309" s="138"/>
      <c r="E309" s="137"/>
    </row>
    <row r="310" spans="1:5">
      <c r="A310" s="130"/>
      <c r="B310" s="135"/>
      <c r="C310" s="135"/>
      <c r="D310" s="138"/>
      <c r="E310" s="137"/>
    </row>
    <row r="311" spans="1:5">
      <c r="A311" s="130"/>
      <c r="B311" s="135"/>
      <c r="C311" s="135"/>
      <c r="D311" s="138"/>
      <c r="E311" s="137"/>
    </row>
    <row r="312" spans="1:5">
      <c r="A312" s="130"/>
      <c r="B312" s="135"/>
      <c r="C312" s="135"/>
      <c r="D312" s="138"/>
      <c r="E312" s="137"/>
    </row>
    <row r="313" spans="1:5">
      <c r="A313" s="130"/>
      <c r="B313" s="135"/>
      <c r="C313" s="135"/>
      <c r="D313" s="138"/>
      <c r="E313" s="137"/>
    </row>
    <row r="314" spans="1:5">
      <c r="A314" s="130"/>
      <c r="B314" s="135"/>
      <c r="C314" s="139" t="s">
        <v>288</v>
      </c>
      <c r="D314" s="144" t="s">
        <v>420</v>
      </c>
      <c r="E314" s="137" t="s">
        <v>292</v>
      </c>
    </row>
    <row r="315" spans="1:5">
      <c r="A315" s="130"/>
      <c r="B315" s="135"/>
      <c r="C315" s="133"/>
      <c r="D315" s="138"/>
      <c r="E315" s="137"/>
    </row>
    <row r="316" spans="1:5">
      <c r="A316" s="130"/>
      <c r="B316" s="135"/>
      <c r="C316" s="140"/>
      <c r="D316" s="141"/>
      <c r="E316" s="141"/>
    </row>
    <row r="317" spans="1:5">
      <c r="A317" s="130"/>
      <c r="B317" s="135"/>
      <c r="C317" s="139" t="s">
        <v>293</v>
      </c>
      <c r="D317" s="145" t="s">
        <v>421</v>
      </c>
      <c r="E317" s="141" t="s">
        <v>292</v>
      </c>
    </row>
    <row r="318" spans="1:5">
      <c r="A318" s="130"/>
      <c r="B318" s="135"/>
      <c r="C318" s="133"/>
      <c r="D318" s="141"/>
      <c r="E318" s="141"/>
    </row>
    <row r="319" spans="1:5">
      <c r="A319" s="130"/>
      <c r="B319" s="135"/>
      <c r="C319" s="140"/>
      <c r="D319" s="141"/>
      <c r="E319" s="141"/>
    </row>
    <row r="320" spans="1:5">
      <c r="A320" s="130"/>
      <c r="B320" s="139" t="s">
        <v>296</v>
      </c>
      <c r="C320" s="139" t="s">
        <v>297</v>
      </c>
      <c r="D320" s="141"/>
      <c r="E320" s="141"/>
    </row>
    <row r="321" spans="1:5">
      <c r="A321" s="130"/>
      <c r="B321" s="133"/>
      <c r="C321" s="133"/>
      <c r="D321" s="141"/>
      <c r="E321" s="141"/>
    </row>
    <row r="322" spans="1:5">
      <c r="A322" s="130"/>
      <c r="B322" s="133"/>
      <c r="C322" s="140"/>
      <c r="D322" s="141"/>
      <c r="E322" s="141"/>
    </row>
    <row r="323" spans="1:5">
      <c r="A323" s="130"/>
      <c r="B323" s="133"/>
      <c r="C323" s="133" t="s">
        <v>300</v>
      </c>
      <c r="D323" s="141"/>
      <c r="E323" s="141"/>
    </row>
    <row r="324" spans="1:5">
      <c r="A324" s="130"/>
      <c r="B324" s="133"/>
      <c r="C324" s="133"/>
      <c r="D324" s="141"/>
      <c r="E324" s="141"/>
    </row>
    <row r="325" spans="1:5">
      <c r="A325" s="130"/>
      <c r="B325" s="133"/>
      <c r="C325" s="133"/>
      <c r="D325" s="141"/>
      <c r="E325" s="141"/>
    </row>
    <row r="326" spans="1:5">
      <c r="A326" s="130"/>
      <c r="B326" s="133"/>
      <c r="C326" s="139" t="s">
        <v>305</v>
      </c>
      <c r="D326" s="141"/>
      <c r="E326" s="141"/>
    </row>
    <row r="327" spans="1:5">
      <c r="A327" s="130"/>
      <c r="B327" s="133"/>
      <c r="C327" s="133"/>
      <c r="D327" s="141"/>
      <c r="E327" s="141"/>
    </row>
    <row r="328" spans="1:5">
      <c r="A328" s="130"/>
      <c r="B328" s="140"/>
      <c r="C328" s="140"/>
      <c r="D328" s="141"/>
      <c r="E328" s="141"/>
    </row>
    <row r="329" spans="1:5">
      <c r="A329" s="130"/>
      <c r="B329" s="139" t="s">
        <v>308</v>
      </c>
      <c r="C329" s="142" t="s">
        <v>309</v>
      </c>
      <c r="D329" s="108" t="s">
        <v>310</v>
      </c>
      <c r="E329" s="106" t="s">
        <v>311</v>
      </c>
    </row>
    <row r="330" spans="1:5">
      <c r="A330" s="130"/>
      <c r="B330" s="133"/>
      <c r="C330" s="142" t="s">
        <v>312</v>
      </c>
      <c r="D330" s="141"/>
      <c r="E330" s="141"/>
    </row>
    <row r="331" spans="1:5">
      <c r="A331" s="130"/>
      <c r="B331" s="133"/>
      <c r="C331" s="142"/>
      <c r="D331" s="141"/>
      <c r="E331" s="141"/>
    </row>
    <row r="332" spans="1:5">
      <c r="A332" s="130"/>
      <c r="B332" s="140"/>
      <c r="C332" s="142"/>
      <c r="D332" s="141"/>
      <c r="E332" s="141"/>
    </row>
    <row r="333" ht="48" customHeight="1" spans="1:5">
      <c r="A333" s="130"/>
      <c r="B333" s="142" t="s">
        <v>313</v>
      </c>
      <c r="C333" s="142" t="s">
        <v>314</v>
      </c>
      <c r="D333" s="145" t="s">
        <v>414</v>
      </c>
      <c r="E333" s="159" t="s">
        <v>292</v>
      </c>
    </row>
    <row r="339" ht="14.25" spans="1:5">
      <c r="A339" s="71"/>
      <c r="B339" s="71"/>
      <c r="C339" s="71"/>
      <c r="D339" s="71"/>
      <c r="E339" s="72" t="s">
        <v>422</v>
      </c>
    </row>
    <row r="340" ht="20.25" spans="1:5">
      <c r="A340" s="73" t="s">
        <v>267</v>
      </c>
      <c r="B340" s="73"/>
      <c r="C340" s="73"/>
      <c r="D340" s="73"/>
      <c r="E340" s="73"/>
    </row>
    <row r="341" ht="14.25" spans="1:5">
      <c r="A341" s="109"/>
      <c r="B341" s="109"/>
      <c r="C341" s="109"/>
      <c r="D341" s="110" t="s">
        <v>268</v>
      </c>
      <c r="E341" s="111"/>
    </row>
    <row r="342" ht="31" customHeight="1" spans="1:5">
      <c r="A342" s="112" t="s">
        <v>269</v>
      </c>
      <c r="B342" s="112"/>
      <c r="C342" s="113"/>
      <c r="D342" s="160" t="s">
        <v>423</v>
      </c>
      <c r="E342" s="161"/>
    </row>
    <row r="343" spans="1:5">
      <c r="A343" s="116" t="s">
        <v>271</v>
      </c>
      <c r="B343" s="116"/>
      <c r="C343" s="117"/>
      <c r="D343" s="118" t="s">
        <v>0</v>
      </c>
      <c r="E343" s="119"/>
    </row>
    <row r="344" spans="1:5">
      <c r="A344" s="120" t="s">
        <v>272</v>
      </c>
      <c r="B344" s="120"/>
      <c r="C344" s="120"/>
      <c r="D344" s="121" t="s">
        <v>273</v>
      </c>
      <c r="E344" s="122">
        <v>12</v>
      </c>
    </row>
    <row r="345" spans="1:5">
      <c r="A345" s="120"/>
      <c r="B345" s="120"/>
      <c r="C345" s="120"/>
      <c r="D345" s="123" t="s">
        <v>274</v>
      </c>
      <c r="E345" s="124">
        <v>12</v>
      </c>
    </row>
    <row r="346" spans="1:5">
      <c r="A346" s="120"/>
      <c r="B346" s="120"/>
      <c r="C346" s="120"/>
      <c r="D346" s="123" t="s">
        <v>275</v>
      </c>
      <c r="E346" s="125"/>
    </row>
    <row r="347" spans="1:5">
      <c r="A347" s="126" t="s">
        <v>276</v>
      </c>
      <c r="B347" s="127" t="s">
        <v>277</v>
      </c>
      <c r="C347" s="127"/>
      <c r="D347" s="128"/>
      <c r="E347" s="127"/>
    </row>
    <row r="348" ht="55" customHeight="1" spans="1:5">
      <c r="A348" s="117"/>
      <c r="B348" s="162" t="s">
        <v>424</v>
      </c>
      <c r="C348" s="163"/>
      <c r="D348" s="163"/>
      <c r="E348" s="164"/>
    </row>
    <row r="349" spans="1:5">
      <c r="A349" s="130" t="s">
        <v>279</v>
      </c>
      <c r="B349" s="131" t="s">
        <v>280</v>
      </c>
      <c r="C349" s="132" t="s">
        <v>281</v>
      </c>
      <c r="D349" s="133" t="s">
        <v>282</v>
      </c>
      <c r="E349" s="134" t="s">
        <v>283</v>
      </c>
    </row>
    <row r="350" ht="54" customHeight="1" spans="1:5">
      <c r="A350" s="130"/>
      <c r="B350" s="135" t="s">
        <v>284</v>
      </c>
      <c r="C350" s="135" t="s">
        <v>285</v>
      </c>
      <c r="D350" s="138" t="s">
        <v>425</v>
      </c>
      <c r="E350" s="137" t="s">
        <v>426</v>
      </c>
    </row>
    <row r="351" ht="40.5" spans="1:5">
      <c r="A351" s="130"/>
      <c r="B351" s="135"/>
      <c r="C351" s="135"/>
      <c r="D351" s="138" t="s">
        <v>427</v>
      </c>
      <c r="E351" s="137" t="s">
        <v>428</v>
      </c>
    </row>
    <row r="352" ht="40.5" spans="1:5">
      <c r="A352" s="130"/>
      <c r="B352" s="135"/>
      <c r="C352" s="135"/>
      <c r="D352" s="138" t="s">
        <v>429</v>
      </c>
      <c r="E352" s="137" t="s">
        <v>430</v>
      </c>
    </row>
    <row r="353" spans="1:5">
      <c r="A353" s="130"/>
      <c r="B353" s="135"/>
      <c r="C353" s="135"/>
      <c r="D353" s="138"/>
      <c r="E353" s="137"/>
    </row>
    <row r="354" spans="1:5">
      <c r="A354" s="130"/>
      <c r="B354" s="135"/>
      <c r="C354" s="135"/>
      <c r="D354" s="138"/>
      <c r="E354" s="137"/>
    </row>
    <row r="355" spans="1:5">
      <c r="A355" s="130"/>
      <c r="B355" s="135"/>
      <c r="C355" s="135"/>
      <c r="D355" s="138"/>
      <c r="E355" s="137"/>
    </row>
    <row r="356" spans="1:5">
      <c r="A356" s="130"/>
      <c r="B356" s="135"/>
      <c r="C356" s="139" t="s">
        <v>288</v>
      </c>
      <c r="D356" s="101" t="s">
        <v>431</v>
      </c>
      <c r="E356" s="100" t="s">
        <v>292</v>
      </c>
    </row>
    <row r="357" spans="1:5">
      <c r="A357" s="130"/>
      <c r="B357" s="135"/>
      <c r="C357" s="133"/>
      <c r="D357" s="138"/>
      <c r="E357" s="137"/>
    </row>
    <row r="358" spans="1:5">
      <c r="A358" s="130"/>
      <c r="B358" s="135"/>
      <c r="C358" s="140"/>
      <c r="D358" s="141"/>
      <c r="E358" s="141"/>
    </row>
    <row r="359" spans="1:5">
      <c r="A359" s="130"/>
      <c r="B359" s="135"/>
      <c r="C359" s="139" t="s">
        <v>293</v>
      </c>
      <c r="D359" s="145" t="s">
        <v>421</v>
      </c>
      <c r="E359" s="141" t="s">
        <v>292</v>
      </c>
    </row>
    <row r="360" spans="1:5">
      <c r="A360" s="130"/>
      <c r="B360" s="135"/>
      <c r="C360" s="133"/>
      <c r="D360" s="141"/>
      <c r="E360" s="141"/>
    </row>
    <row r="361" spans="1:5">
      <c r="A361" s="130"/>
      <c r="B361" s="135"/>
      <c r="C361" s="140"/>
      <c r="D361" s="141"/>
      <c r="E361" s="141"/>
    </row>
    <row r="362" spans="1:5">
      <c r="A362" s="130"/>
      <c r="B362" s="139" t="s">
        <v>296</v>
      </c>
      <c r="C362" s="139" t="s">
        <v>297</v>
      </c>
      <c r="D362" s="141"/>
      <c r="E362" s="141"/>
    </row>
    <row r="363" spans="1:5">
      <c r="A363" s="130"/>
      <c r="B363" s="133"/>
      <c r="C363" s="133"/>
      <c r="D363" s="141"/>
      <c r="E363" s="141"/>
    </row>
    <row r="364" spans="1:5">
      <c r="A364" s="130"/>
      <c r="B364" s="133"/>
      <c r="C364" s="140"/>
      <c r="D364" s="141"/>
      <c r="E364" s="141"/>
    </row>
    <row r="365" ht="66" customHeight="1" spans="1:5">
      <c r="A365" s="130"/>
      <c r="B365" s="133"/>
      <c r="C365" s="133" t="s">
        <v>300</v>
      </c>
      <c r="D365" s="141" t="s">
        <v>432</v>
      </c>
      <c r="E365" s="141" t="s">
        <v>433</v>
      </c>
    </row>
    <row r="366" spans="1:5">
      <c r="A366" s="130"/>
      <c r="B366" s="133"/>
      <c r="C366" s="133"/>
      <c r="D366" s="141"/>
      <c r="E366" s="141"/>
    </row>
    <row r="367" spans="1:5">
      <c r="A367" s="130"/>
      <c r="B367" s="133"/>
      <c r="C367" s="139" t="s">
        <v>305</v>
      </c>
      <c r="D367" s="141"/>
      <c r="E367" s="141"/>
    </row>
    <row r="368" spans="1:5">
      <c r="A368" s="130"/>
      <c r="B368" s="133"/>
      <c r="C368" s="133"/>
      <c r="D368" s="141"/>
      <c r="E368" s="141"/>
    </row>
    <row r="369" spans="1:5">
      <c r="A369" s="130"/>
      <c r="B369" s="139" t="s">
        <v>308</v>
      </c>
      <c r="C369" s="142" t="s">
        <v>309</v>
      </c>
      <c r="D369" s="108" t="s">
        <v>310</v>
      </c>
      <c r="E369" s="106" t="s">
        <v>311</v>
      </c>
    </row>
    <row r="370" spans="1:5">
      <c r="A370" s="130"/>
      <c r="B370" s="133"/>
      <c r="C370" s="142" t="s">
        <v>312</v>
      </c>
      <c r="D370" s="141"/>
      <c r="E370" s="141"/>
    </row>
    <row r="371" spans="1:5">
      <c r="A371" s="130"/>
      <c r="B371" s="133"/>
      <c r="C371" s="142"/>
      <c r="D371" s="141"/>
      <c r="E371" s="141"/>
    </row>
    <row r="372" ht="27" spans="1:5">
      <c r="A372" s="130"/>
      <c r="B372" s="142" t="s">
        <v>313</v>
      </c>
      <c r="C372" s="142" t="s">
        <v>314</v>
      </c>
      <c r="D372" s="145" t="s">
        <v>414</v>
      </c>
      <c r="E372" s="159" t="s">
        <v>292</v>
      </c>
    </row>
    <row r="373" ht="14.25" spans="1:5">
      <c r="A373" s="71"/>
      <c r="B373" s="71"/>
      <c r="C373" s="71"/>
      <c r="D373" s="71"/>
      <c r="E373" s="72" t="s">
        <v>434</v>
      </c>
    </row>
    <row r="374" ht="20.25" spans="1:5">
      <c r="A374" s="73" t="s">
        <v>267</v>
      </c>
      <c r="B374" s="73"/>
      <c r="C374" s="73"/>
      <c r="D374" s="73"/>
      <c r="E374" s="73"/>
    </row>
    <row r="375" ht="14.25" spans="1:5">
      <c r="A375" s="109"/>
      <c r="B375" s="109"/>
      <c r="C375" s="109"/>
      <c r="D375" s="110" t="s">
        <v>268</v>
      </c>
      <c r="E375" s="111"/>
    </row>
    <row r="376" ht="32" customHeight="1" spans="1:5">
      <c r="A376" s="112" t="s">
        <v>269</v>
      </c>
      <c r="B376" s="112"/>
      <c r="C376" s="113"/>
      <c r="D376" s="160" t="s">
        <v>435</v>
      </c>
      <c r="E376" s="161"/>
    </row>
    <row r="377" spans="1:5">
      <c r="A377" s="116" t="s">
        <v>271</v>
      </c>
      <c r="B377" s="116"/>
      <c r="C377" s="117"/>
      <c r="D377" s="118" t="s">
        <v>0</v>
      </c>
      <c r="E377" s="119"/>
    </row>
    <row r="378" spans="1:5">
      <c r="A378" s="120" t="s">
        <v>272</v>
      </c>
      <c r="B378" s="120"/>
      <c r="C378" s="120"/>
      <c r="D378" s="121" t="s">
        <v>273</v>
      </c>
      <c r="E378" s="122">
        <v>620.5449</v>
      </c>
    </row>
    <row r="379" spans="1:5">
      <c r="A379" s="120"/>
      <c r="B379" s="120"/>
      <c r="C379" s="120"/>
      <c r="D379" s="123" t="s">
        <v>274</v>
      </c>
      <c r="E379" s="124">
        <v>620.5449</v>
      </c>
    </row>
    <row r="380" spans="1:5">
      <c r="A380" s="120"/>
      <c r="B380" s="120"/>
      <c r="C380" s="120"/>
      <c r="D380" s="123" t="s">
        <v>275</v>
      </c>
      <c r="E380" s="125"/>
    </row>
    <row r="381" spans="1:5">
      <c r="A381" s="126" t="s">
        <v>276</v>
      </c>
      <c r="B381" s="127" t="s">
        <v>277</v>
      </c>
      <c r="C381" s="127"/>
      <c r="D381" s="128"/>
      <c r="E381" s="127"/>
    </row>
    <row r="382" ht="155" customHeight="1" spans="1:5">
      <c r="A382" s="117"/>
      <c r="B382" s="165" t="s">
        <v>436</v>
      </c>
      <c r="C382" s="166"/>
      <c r="D382" s="166"/>
      <c r="E382" s="167"/>
    </row>
    <row r="383" spans="1:5">
      <c r="A383" s="130" t="s">
        <v>279</v>
      </c>
      <c r="B383" s="131" t="s">
        <v>280</v>
      </c>
      <c r="C383" s="132" t="s">
        <v>281</v>
      </c>
      <c r="D383" s="133"/>
      <c r="E383" s="134" t="s">
        <v>283</v>
      </c>
    </row>
    <row r="384" ht="17" customHeight="1" spans="1:5">
      <c r="A384" s="130"/>
      <c r="B384" s="135" t="s">
        <v>284</v>
      </c>
      <c r="C384" s="135" t="s">
        <v>285</v>
      </c>
      <c r="D384" s="138" t="s">
        <v>437</v>
      </c>
      <c r="E384" s="137" t="s">
        <v>438</v>
      </c>
    </row>
    <row r="385" spans="1:5">
      <c r="A385" s="130"/>
      <c r="B385" s="135"/>
      <c r="C385" s="135"/>
      <c r="D385" s="138"/>
      <c r="E385" s="137"/>
    </row>
    <row r="386" ht="18" customHeight="1" spans="1:5">
      <c r="A386" s="130"/>
      <c r="B386" s="135"/>
      <c r="C386" s="135"/>
      <c r="D386" s="138"/>
      <c r="E386" s="137"/>
    </row>
    <row r="387" spans="1:5">
      <c r="A387" s="130"/>
      <c r="B387" s="135"/>
      <c r="C387" s="135"/>
      <c r="D387" s="138"/>
      <c r="E387" s="137"/>
    </row>
    <row r="388" spans="1:5">
      <c r="A388" s="130"/>
      <c r="B388" s="135"/>
      <c r="C388" s="135"/>
      <c r="D388" s="138"/>
      <c r="E388" s="137"/>
    </row>
    <row r="389" spans="1:5">
      <c r="A389" s="130"/>
      <c r="B389" s="135"/>
      <c r="C389" s="135"/>
      <c r="D389" s="138"/>
      <c r="E389" s="137"/>
    </row>
    <row r="390" spans="1:5">
      <c r="A390" s="130"/>
      <c r="B390" s="135"/>
      <c r="C390" s="139" t="s">
        <v>288</v>
      </c>
      <c r="D390" s="101" t="s">
        <v>400</v>
      </c>
      <c r="E390" s="106" t="s">
        <v>295</v>
      </c>
    </row>
    <row r="391" spans="1:5">
      <c r="A391" s="130"/>
      <c r="B391" s="135"/>
      <c r="C391" s="133"/>
      <c r="D391" s="101" t="s">
        <v>291</v>
      </c>
      <c r="E391" s="100" t="s">
        <v>292</v>
      </c>
    </row>
    <row r="392" spans="1:5">
      <c r="A392" s="130"/>
      <c r="B392" s="135"/>
      <c r="C392" s="140"/>
      <c r="D392" s="141"/>
      <c r="E392" s="141"/>
    </row>
    <row r="393" spans="1:5">
      <c r="A393" s="130"/>
      <c r="B393" s="135"/>
      <c r="C393" s="139" t="s">
        <v>293</v>
      </c>
      <c r="D393" s="105" t="s">
        <v>439</v>
      </c>
      <c r="E393" s="106" t="s">
        <v>295</v>
      </c>
    </row>
    <row r="394" spans="1:5">
      <c r="A394" s="130"/>
      <c r="B394" s="135"/>
      <c r="C394" s="133"/>
      <c r="D394" s="141"/>
      <c r="E394" s="141"/>
    </row>
    <row r="395" spans="1:5">
      <c r="A395" s="130"/>
      <c r="B395" s="135"/>
      <c r="C395" s="140"/>
      <c r="D395" s="141"/>
      <c r="E395" s="141"/>
    </row>
    <row r="396" spans="1:5">
      <c r="A396" s="130"/>
      <c r="B396" s="139" t="s">
        <v>296</v>
      </c>
      <c r="C396" s="139" t="s">
        <v>297</v>
      </c>
      <c r="D396" s="149" t="s">
        <v>370</v>
      </c>
      <c r="E396" s="141" t="s">
        <v>371</v>
      </c>
    </row>
    <row r="397" spans="1:5">
      <c r="A397" s="130"/>
      <c r="B397" s="133"/>
      <c r="C397" s="133"/>
      <c r="D397" s="141"/>
      <c r="E397" s="141"/>
    </row>
    <row r="398" spans="1:5">
      <c r="A398" s="130"/>
      <c r="B398" s="133"/>
      <c r="C398" s="140"/>
      <c r="D398" s="141"/>
      <c r="E398" s="141"/>
    </row>
    <row r="399" spans="1:5">
      <c r="A399" s="130"/>
      <c r="B399" s="133"/>
      <c r="C399" s="133" t="s">
        <v>300</v>
      </c>
      <c r="D399" s="145" t="s">
        <v>372</v>
      </c>
      <c r="E399" s="141" t="s">
        <v>440</v>
      </c>
    </row>
    <row r="400" spans="1:5">
      <c r="A400" s="130"/>
      <c r="B400" s="133"/>
      <c r="C400" s="133"/>
      <c r="D400" s="141"/>
      <c r="E400" s="141"/>
    </row>
    <row r="401" spans="1:5">
      <c r="A401" s="130"/>
      <c r="B401" s="133"/>
      <c r="C401" s="133"/>
      <c r="D401" s="141"/>
      <c r="E401" s="141"/>
    </row>
    <row r="402" spans="1:5">
      <c r="A402" s="130"/>
      <c r="B402" s="133"/>
      <c r="C402" s="139" t="s">
        <v>305</v>
      </c>
      <c r="D402" s="105" t="s">
        <v>306</v>
      </c>
      <c r="E402" s="100" t="s">
        <v>307</v>
      </c>
    </row>
    <row r="403" spans="1:5">
      <c r="A403" s="130"/>
      <c r="B403" s="133"/>
      <c r="C403" s="133"/>
      <c r="D403" s="141"/>
      <c r="E403" s="141"/>
    </row>
    <row r="404" spans="1:5">
      <c r="A404" s="130"/>
      <c r="B404" s="140"/>
      <c r="C404" s="140"/>
      <c r="D404" s="141"/>
      <c r="E404" s="141"/>
    </row>
    <row r="405" spans="1:5">
      <c r="A405" s="130"/>
      <c r="B405" s="139" t="s">
        <v>308</v>
      </c>
      <c r="C405" s="142" t="s">
        <v>309</v>
      </c>
      <c r="D405" s="108" t="s">
        <v>310</v>
      </c>
      <c r="E405" s="106" t="s">
        <v>311</v>
      </c>
    </row>
    <row r="406" spans="1:5">
      <c r="A406" s="130"/>
      <c r="B406" s="133"/>
      <c r="C406" s="142" t="s">
        <v>312</v>
      </c>
      <c r="D406" s="141"/>
      <c r="E406" s="141"/>
    </row>
    <row r="407" spans="1:5">
      <c r="A407" s="130"/>
      <c r="B407" s="133"/>
      <c r="C407" s="142"/>
      <c r="D407" s="141"/>
      <c r="E407" s="141"/>
    </row>
    <row r="408" spans="1:5">
      <c r="A408" s="130"/>
      <c r="B408" s="140"/>
      <c r="C408" s="142"/>
      <c r="D408" s="141"/>
      <c r="E408" s="141"/>
    </row>
    <row r="409" ht="27" spans="1:5">
      <c r="A409" s="130"/>
      <c r="B409" s="142" t="s">
        <v>313</v>
      </c>
      <c r="C409" s="142" t="s">
        <v>314</v>
      </c>
      <c r="D409" s="108" t="s">
        <v>315</v>
      </c>
      <c r="E409" s="146">
        <v>1</v>
      </c>
    </row>
    <row r="410" ht="14.25" spans="1:5">
      <c r="A410" s="71"/>
      <c r="B410" s="71"/>
      <c r="C410" s="71"/>
      <c r="D410" s="71"/>
      <c r="E410" s="72" t="s">
        <v>441</v>
      </c>
    </row>
    <row r="411" ht="20.25" spans="1:5">
      <c r="A411" s="73" t="s">
        <v>267</v>
      </c>
      <c r="B411" s="73"/>
      <c r="C411" s="73"/>
      <c r="D411" s="73"/>
      <c r="E411" s="73"/>
    </row>
    <row r="412" ht="14.25" spans="1:5">
      <c r="A412" s="109"/>
      <c r="B412" s="109"/>
      <c r="C412" s="109"/>
      <c r="D412" s="110" t="s">
        <v>268</v>
      </c>
      <c r="E412" s="111"/>
    </row>
    <row r="413" spans="1:5">
      <c r="A413" s="112" t="s">
        <v>269</v>
      </c>
      <c r="B413" s="112"/>
      <c r="C413" s="113"/>
      <c r="D413" s="118" t="s">
        <v>442</v>
      </c>
      <c r="E413" s="119"/>
    </row>
    <row r="414" spans="1:5">
      <c r="A414" s="116" t="s">
        <v>271</v>
      </c>
      <c r="B414" s="116"/>
      <c r="C414" s="117"/>
      <c r="D414" s="118" t="s">
        <v>0</v>
      </c>
      <c r="E414" s="119"/>
    </row>
    <row r="415" spans="1:5">
      <c r="A415" s="120" t="s">
        <v>272</v>
      </c>
      <c r="B415" s="120"/>
      <c r="C415" s="120"/>
      <c r="D415" s="121" t="s">
        <v>273</v>
      </c>
      <c r="E415" s="122">
        <v>37</v>
      </c>
    </row>
    <row r="416" spans="1:5">
      <c r="A416" s="120"/>
      <c r="B416" s="120"/>
      <c r="C416" s="120"/>
      <c r="D416" s="123" t="s">
        <v>274</v>
      </c>
      <c r="E416" s="124">
        <v>37</v>
      </c>
    </row>
    <row r="417" spans="1:5">
      <c r="A417" s="120"/>
      <c r="B417" s="120"/>
      <c r="C417" s="120"/>
      <c r="D417" s="123" t="s">
        <v>275</v>
      </c>
      <c r="E417" s="125"/>
    </row>
    <row r="418" spans="1:5">
      <c r="A418" s="126" t="s">
        <v>276</v>
      </c>
      <c r="B418" s="127" t="s">
        <v>277</v>
      </c>
      <c r="C418" s="127"/>
      <c r="D418" s="128"/>
      <c r="E418" s="127"/>
    </row>
    <row r="419" ht="33" customHeight="1" spans="1:5">
      <c r="A419" s="117"/>
      <c r="B419" s="160" t="s">
        <v>443</v>
      </c>
      <c r="C419" s="168"/>
      <c r="D419" s="168"/>
      <c r="E419" s="161"/>
    </row>
    <row r="420" spans="1:5">
      <c r="A420" s="130" t="s">
        <v>279</v>
      </c>
      <c r="B420" s="131" t="s">
        <v>280</v>
      </c>
      <c r="C420" s="132" t="s">
        <v>281</v>
      </c>
      <c r="D420" s="133" t="s">
        <v>282</v>
      </c>
      <c r="E420" s="134" t="s">
        <v>283</v>
      </c>
    </row>
    <row r="421" ht="27" spans="1:5">
      <c r="A421" s="130"/>
      <c r="B421" s="135" t="s">
        <v>284</v>
      </c>
      <c r="C421" s="135" t="s">
        <v>285</v>
      </c>
      <c r="D421" s="144" t="s">
        <v>444</v>
      </c>
      <c r="E421" s="137" t="s">
        <v>445</v>
      </c>
    </row>
    <row r="422" spans="1:5">
      <c r="A422" s="130"/>
      <c r="B422" s="135"/>
      <c r="C422" s="135"/>
      <c r="D422" s="138"/>
      <c r="E422" s="137"/>
    </row>
    <row r="423" spans="1:5">
      <c r="A423" s="130"/>
      <c r="B423" s="135"/>
      <c r="C423" s="135"/>
      <c r="D423" s="138"/>
      <c r="E423" s="137"/>
    </row>
    <row r="424" spans="1:5">
      <c r="A424" s="130"/>
      <c r="B424" s="135"/>
      <c r="C424" s="135"/>
      <c r="D424" s="138"/>
      <c r="E424" s="137"/>
    </row>
    <row r="425" spans="1:5">
      <c r="A425" s="130"/>
      <c r="B425" s="135"/>
      <c r="C425" s="135"/>
      <c r="D425" s="138"/>
      <c r="E425" s="137"/>
    </row>
    <row r="426" spans="1:5">
      <c r="A426" s="130"/>
      <c r="B426" s="135"/>
      <c r="C426" s="135"/>
      <c r="D426" s="138"/>
      <c r="E426" s="137"/>
    </row>
    <row r="427" spans="1:5">
      <c r="A427" s="130"/>
      <c r="B427" s="135"/>
      <c r="C427" s="139" t="s">
        <v>288</v>
      </c>
      <c r="D427" s="144" t="s">
        <v>446</v>
      </c>
      <c r="E427" s="137" t="s">
        <v>447</v>
      </c>
    </row>
    <row r="428" spans="1:5">
      <c r="A428" s="130"/>
      <c r="B428" s="135"/>
      <c r="C428" s="133"/>
      <c r="D428" s="144" t="s">
        <v>448</v>
      </c>
      <c r="E428" s="137" t="s">
        <v>449</v>
      </c>
    </row>
    <row r="429" spans="1:5">
      <c r="A429" s="130"/>
      <c r="B429" s="135"/>
      <c r="C429" s="140"/>
      <c r="D429" s="141"/>
      <c r="E429" s="141"/>
    </row>
    <row r="430" spans="1:5">
      <c r="A430" s="130"/>
      <c r="B430" s="135"/>
      <c r="C430" s="139" t="s">
        <v>293</v>
      </c>
      <c r="D430" s="145" t="s">
        <v>294</v>
      </c>
      <c r="E430" s="141" t="s">
        <v>292</v>
      </c>
    </row>
    <row r="431" spans="1:5">
      <c r="A431" s="130"/>
      <c r="B431" s="135"/>
      <c r="C431" s="133"/>
      <c r="D431" s="141"/>
      <c r="E431" s="141"/>
    </row>
    <row r="432" spans="1:5">
      <c r="A432" s="130"/>
      <c r="B432" s="135"/>
      <c r="C432" s="140"/>
      <c r="D432" s="141"/>
      <c r="E432" s="141"/>
    </row>
    <row r="433" spans="1:5">
      <c r="A433" s="130"/>
      <c r="B433" s="139" t="s">
        <v>296</v>
      </c>
      <c r="C433" s="139" t="s">
        <v>297</v>
      </c>
      <c r="D433" s="141"/>
      <c r="E433" s="141"/>
    </row>
    <row r="434" spans="1:5">
      <c r="A434" s="130"/>
      <c r="B434" s="133"/>
      <c r="C434" s="133"/>
      <c r="D434" s="141"/>
      <c r="E434" s="141"/>
    </row>
    <row r="435" spans="1:5">
      <c r="A435" s="130"/>
      <c r="B435" s="133"/>
      <c r="C435" s="140"/>
      <c r="D435" s="141"/>
      <c r="E435" s="141"/>
    </row>
    <row r="436" spans="1:5">
      <c r="A436" s="130"/>
      <c r="B436" s="133"/>
      <c r="C436" s="133" t="s">
        <v>300</v>
      </c>
      <c r="D436" s="141"/>
      <c r="E436" s="141"/>
    </row>
    <row r="437" spans="1:5">
      <c r="A437" s="130"/>
      <c r="B437" s="133"/>
      <c r="C437" s="133"/>
      <c r="D437" s="141"/>
      <c r="E437" s="141"/>
    </row>
    <row r="438" spans="1:5">
      <c r="A438" s="130"/>
      <c r="B438" s="133"/>
      <c r="C438" s="133"/>
      <c r="D438" s="141"/>
      <c r="E438" s="141"/>
    </row>
    <row r="439" spans="1:5">
      <c r="A439" s="130"/>
      <c r="B439" s="133"/>
      <c r="C439" s="139" t="s">
        <v>305</v>
      </c>
      <c r="D439" s="141"/>
      <c r="E439" s="141"/>
    </row>
    <row r="440" spans="1:5">
      <c r="A440" s="130"/>
      <c r="B440" s="133"/>
      <c r="C440" s="133"/>
      <c r="D440" s="141"/>
      <c r="E440" s="141"/>
    </row>
    <row r="441" spans="1:5">
      <c r="A441" s="130"/>
      <c r="B441" s="140"/>
      <c r="C441" s="140"/>
      <c r="D441" s="141"/>
      <c r="E441" s="141"/>
    </row>
    <row r="442" ht="21" customHeight="1" spans="1:5">
      <c r="A442" s="130"/>
      <c r="B442" s="139" t="s">
        <v>308</v>
      </c>
      <c r="C442" s="142" t="s">
        <v>309</v>
      </c>
      <c r="D442" s="108" t="s">
        <v>310</v>
      </c>
      <c r="E442" s="106" t="s">
        <v>311</v>
      </c>
    </row>
    <row r="443" spans="1:5">
      <c r="A443" s="130"/>
      <c r="B443" s="133"/>
      <c r="C443" s="142" t="s">
        <v>312</v>
      </c>
      <c r="D443" s="141"/>
      <c r="E443" s="141"/>
    </row>
    <row r="444" spans="1:5">
      <c r="A444" s="130"/>
      <c r="B444" s="133"/>
      <c r="C444" s="142"/>
      <c r="D444" s="141"/>
      <c r="E444" s="141"/>
    </row>
    <row r="445" spans="1:5">
      <c r="A445" s="130"/>
      <c r="B445" s="140"/>
      <c r="C445" s="142"/>
      <c r="D445" s="141"/>
      <c r="E445" s="141"/>
    </row>
    <row r="446" ht="49" customHeight="1" spans="1:5">
      <c r="A446" s="130"/>
      <c r="B446" s="142" t="s">
        <v>313</v>
      </c>
      <c r="C446" s="142" t="s">
        <v>314</v>
      </c>
      <c r="D446" s="145" t="s">
        <v>414</v>
      </c>
      <c r="E446" s="159" t="s">
        <v>292</v>
      </c>
    </row>
    <row r="447" ht="49" customHeight="1" spans="1:5">
      <c r="A447" s="169"/>
      <c r="B447" s="169"/>
      <c r="C447" s="169"/>
      <c r="D447" s="170"/>
      <c r="E447" s="171"/>
    </row>
    <row r="448" ht="49" customHeight="1" spans="1:5">
      <c r="A448" s="169"/>
      <c r="B448" s="169"/>
      <c r="C448" s="169"/>
      <c r="D448" s="170"/>
      <c r="E448" s="171"/>
    </row>
    <row r="449" ht="14.25" spans="1:5">
      <c r="A449" s="71"/>
      <c r="B449" s="71"/>
      <c r="C449" s="71"/>
      <c r="D449" s="71"/>
      <c r="E449" s="72" t="s">
        <v>450</v>
      </c>
    </row>
    <row r="450" ht="20.25" spans="1:5">
      <c r="A450" s="73" t="s">
        <v>267</v>
      </c>
      <c r="B450" s="73"/>
      <c r="C450" s="73"/>
      <c r="D450" s="73"/>
      <c r="E450" s="73"/>
    </row>
    <row r="451" ht="14.25" spans="1:5">
      <c r="A451" s="109"/>
      <c r="B451" s="109"/>
      <c r="C451" s="109"/>
      <c r="D451" s="110" t="s">
        <v>268</v>
      </c>
      <c r="E451" s="111"/>
    </row>
    <row r="452" ht="26" customHeight="1" spans="1:5">
      <c r="A452" s="112" t="s">
        <v>269</v>
      </c>
      <c r="B452" s="112"/>
      <c r="C452" s="113"/>
      <c r="D452" s="118" t="s">
        <v>451</v>
      </c>
      <c r="E452" s="119"/>
    </row>
    <row r="453" spans="1:5">
      <c r="A453" s="116" t="s">
        <v>271</v>
      </c>
      <c r="B453" s="116"/>
      <c r="C453" s="117"/>
      <c r="D453" s="118" t="s">
        <v>0</v>
      </c>
      <c r="E453" s="119"/>
    </row>
    <row r="454" spans="1:5">
      <c r="A454" s="120" t="s">
        <v>272</v>
      </c>
      <c r="B454" s="120"/>
      <c r="C454" s="120"/>
      <c r="D454" s="121" t="s">
        <v>273</v>
      </c>
      <c r="E454" s="122">
        <v>100</v>
      </c>
    </row>
    <row r="455" spans="1:5">
      <c r="A455" s="120"/>
      <c r="B455" s="120"/>
      <c r="C455" s="120"/>
      <c r="D455" s="123" t="s">
        <v>274</v>
      </c>
      <c r="E455" s="124">
        <v>100</v>
      </c>
    </row>
    <row r="456" spans="1:5">
      <c r="A456" s="120"/>
      <c r="B456" s="120"/>
      <c r="C456" s="120"/>
      <c r="D456" s="123" t="s">
        <v>275</v>
      </c>
      <c r="E456" s="125"/>
    </row>
    <row r="457" spans="1:5">
      <c r="A457" s="126" t="s">
        <v>276</v>
      </c>
      <c r="B457" s="127" t="s">
        <v>277</v>
      </c>
      <c r="C457" s="127"/>
      <c r="D457" s="128"/>
      <c r="E457" s="127"/>
    </row>
    <row r="458" ht="63" customHeight="1" spans="1:5">
      <c r="A458" s="117"/>
      <c r="B458" s="145" t="s">
        <v>452</v>
      </c>
      <c r="C458" s="145"/>
      <c r="D458" s="145"/>
      <c r="E458" s="145"/>
    </row>
    <row r="459" spans="1:5">
      <c r="A459" s="130" t="s">
        <v>279</v>
      </c>
      <c r="B459" s="131" t="s">
        <v>280</v>
      </c>
      <c r="C459" s="132" t="s">
        <v>281</v>
      </c>
      <c r="D459" s="133" t="s">
        <v>282</v>
      </c>
      <c r="E459" s="134" t="s">
        <v>283</v>
      </c>
    </row>
    <row r="460" spans="1:5">
      <c r="A460" s="130"/>
      <c r="B460" s="135" t="s">
        <v>284</v>
      </c>
      <c r="C460" s="135" t="s">
        <v>285</v>
      </c>
      <c r="D460" s="144" t="s">
        <v>337</v>
      </c>
      <c r="E460" s="137" t="s">
        <v>453</v>
      </c>
    </row>
    <row r="461" spans="1:5">
      <c r="A461" s="130"/>
      <c r="B461" s="135"/>
      <c r="C461" s="135"/>
      <c r="D461" s="144" t="s">
        <v>335</v>
      </c>
      <c r="E461" s="137" t="s">
        <v>340</v>
      </c>
    </row>
    <row r="462" spans="1:5">
      <c r="A462" s="130"/>
      <c r="B462" s="135"/>
      <c r="C462" s="135"/>
      <c r="D462" s="144" t="s">
        <v>454</v>
      </c>
      <c r="E462" s="137" t="s">
        <v>455</v>
      </c>
    </row>
    <row r="463" spans="1:5">
      <c r="A463" s="130"/>
      <c r="B463" s="135"/>
      <c r="C463" s="135"/>
      <c r="D463" s="144" t="s">
        <v>341</v>
      </c>
      <c r="E463" s="137" t="s">
        <v>456</v>
      </c>
    </row>
    <row r="464" spans="1:5">
      <c r="A464" s="130"/>
      <c r="B464" s="135"/>
      <c r="C464" s="135"/>
      <c r="D464" s="138"/>
      <c r="E464" s="137"/>
    </row>
    <row r="465" spans="1:5">
      <c r="A465" s="130"/>
      <c r="B465" s="135"/>
      <c r="C465" s="135"/>
      <c r="D465" s="138"/>
      <c r="E465" s="137"/>
    </row>
    <row r="466" spans="1:5">
      <c r="A466" s="130"/>
      <c r="B466" s="135"/>
      <c r="C466" s="139" t="s">
        <v>288</v>
      </c>
      <c r="D466" s="101" t="s">
        <v>400</v>
      </c>
      <c r="E466" s="106" t="s">
        <v>295</v>
      </c>
    </row>
    <row r="467" spans="1:5">
      <c r="A467" s="130"/>
      <c r="B467" s="135"/>
      <c r="C467" s="133"/>
      <c r="D467" s="101" t="s">
        <v>291</v>
      </c>
      <c r="E467" s="100" t="s">
        <v>292</v>
      </c>
    </row>
    <row r="468" spans="1:5">
      <c r="A468" s="130"/>
      <c r="B468" s="135"/>
      <c r="C468" s="140"/>
      <c r="D468" s="141"/>
      <c r="E468" s="141"/>
    </row>
    <row r="469" spans="1:5">
      <c r="A469" s="130"/>
      <c r="B469" s="135"/>
      <c r="C469" s="139" t="s">
        <v>293</v>
      </c>
      <c r="D469" s="105" t="s">
        <v>343</v>
      </c>
      <c r="E469" s="106" t="s">
        <v>295</v>
      </c>
    </row>
    <row r="470" spans="1:5">
      <c r="A470" s="130"/>
      <c r="B470" s="135"/>
      <c r="C470" s="133"/>
      <c r="D470" s="141"/>
      <c r="E470" s="141"/>
    </row>
    <row r="471" spans="1:5">
      <c r="A471" s="130"/>
      <c r="B471" s="135"/>
      <c r="C471" s="140"/>
      <c r="D471" s="141"/>
      <c r="E471" s="141"/>
    </row>
    <row r="472" spans="1:5">
      <c r="A472" s="130"/>
      <c r="B472" s="139" t="s">
        <v>296</v>
      </c>
      <c r="C472" s="139" t="s">
        <v>297</v>
      </c>
      <c r="D472" s="141"/>
      <c r="E472" s="141"/>
    </row>
    <row r="473" spans="1:5">
      <c r="A473" s="130"/>
      <c r="B473" s="133"/>
      <c r="C473" s="133"/>
      <c r="D473" s="141"/>
      <c r="E473" s="141"/>
    </row>
    <row r="474" spans="1:5">
      <c r="A474" s="130"/>
      <c r="B474" s="133"/>
      <c r="C474" s="140"/>
      <c r="D474" s="141"/>
      <c r="E474" s="141"/>
    </row>
    <row r="475" spans="1:5">
      <c r="A475" s="130"/>
      <c r="B475" s="133"/>
      <c r="C475" s="133" t="s">
        <v>300</v>
      </c>
      <c r="D475" s="145" t="s">
        <v>457</v>
      </c>
      <c r="E475" s="141" t="s">
        <v>458</v>
      </c>
    </row>
    <row r="476" spans="1:5">
      <c r="A476" s="130"/>
      <c r="B476" s="133"/>
      <c r="C476" s="133"/>
      <c r="D476" s="145" t="s">
        <v>459</v>
      </c>
      <c r="E476" s="141" t="s">
        <v>460</v>
      </c>
    </row>
    <row r="477" spans="1:5">
      <c r="A477" s="130"/>
      <c r="B477" s="133"/>
      <c r="C477" s="133"/>
      <c r="D477" s="141"/>
      <c r="E477" s="141"/>
    </row>
    <row r="478" spans="1:5">
      <c r="A478" s="130"/>
      <c r="B478" s="133"/>
      <c r="C478" s="139" t="s">
        <v>305</v>
      </c>
      <c r="D478" s="105" t="s">
        <v>306</v>
      </c>
      <c r="E478" s="100" t="s">
        <v>307</v>
      </c>
    </row>
    <row r="479" spans="1:5">
      <c r="A479" s="130"/>
      <c r="B479" s="133"/>
      <c r="C479" s="133"/>
      <c r="D479" s="141"/>
      <c r="E479" s="141"/>
    </row>
    <row r="480" spans="1:5">
      <c r="A480" s="130"/>
      <c r="B480" s="140"/>
      <c r="C480" s="140"/>
      <c r="D480" s="141"/>
      <c r="E480" s="141"/>
    </row>
    <row r="481" spans="1:5">
      <c r="A481" s="130"/>
      <c r="B481" s="139" t="s">
        <v>308</v>
      </c>
      <c r="C481" s="142" t="s">
        <v>309</v>
      </c>
      <c r="D481" s="108" t="s">
        <v>310</v>
      </c>
      <c r="E481" s="106" t="s">
        <v>311</v>
      </c>
    </row>
    <row r="482" spans="1:5">
      <c r="A482" s="130"/>
      <c r="B482" s="133"/>
      <c r="C482" s="142" t="s">
        <v>312</v>
      </c>
      <c r="D482" s="141"/>
      <c r="E482" s="141"/>
    </row>
    <row r="483" spans="1:5">
      <c r="A483" s="130"/>
      <c r="B483" s="133"/>
      <c r="C483" s="142"/>
      <c r="D483" s="141"/>
      <c r="E483" s="141"/>
    </row>
    <row r="484" spans="1:5">
      <c r="A484" s="130"/>
      <c r="B484" s="140"/>
      <c r="C484" s="142"/>
      <c r="D484" s="141"/>
      <c r="E484" s="141"/>
    </row>
    <row r="485" ht="57" customHeight="1" spans="1:5">
      <c r="A485" s="130"/>
      <c r="B485" s="142" t="s">
        <v>313</v>
      </c>
      <c r="C485" s="142" t="s">
        <v>314</v>
      </c>
      <c r="D485" s="108" t="s">
        <v>315</v>
      </c>
      <c r="E485" s="146">
        <v>1</v>
      </c>
    </row>
    <row r="491" ht="14.25" spans="1:5">
      <c r="A491" s="71"/>
      <c r="B491" s="71"/>
      <c r="C491" s="71"/>
      <c r="D491" s="71"/>
      <c r="E491" s="72" t="s">
        <v>461</v>
      </c>
    </row>
    <row r="492" ht="20.25" spans="1:5">
      <c r="A492" s="73" t="s">
        <v>267</v>
      </c>
      <c r="B492" s="73"/>
      <c r="C492" s="73"/>
      <c r="D492" s="73"/>
      <c r="E492" s="73"/>
    </row>
    <row r="493" ht="14.25" spans="1:5">
      <c r="A493" s="109"/>
      <c r="B493" s="109"/>
      <c r="C493" s="109"/>
      <c r="D493" s="110" t="s">
        <v>268</v>
      </c>
      <c r="E493" s="111"/>
    </row>
    <row r="494" ht="40" customHeight="1" spans="1:5">
      <c r="A494" s="112" t="s">
        <v>269</v>
      </c>
      <c r="B494" s="112"/>
      <c r="C494" s="113"/>
      <c r="D494" s="160" t="s">
        <v>462</v>
      </c>
      <c r="E494" s="161"/>
    </row>
    <row r="495" spans="1:5">
      <c r="A495" s="116" t="s">
        <v>271</v>
      </c>
      <c r="B495" s="116"/>
      <c r="C495" s="117"/>
      <c r="D495" s="118" t="s">
        <v>0</v>
      </c>
      <c r="E495" s="119"/>
    </row>
    <row r="496" spans="1:5">
      <c r="A496" s="120" t="s">
        <v>272</v>
      </c>
      <c r="B496" s="120"/>
      <c r="C496" s="120"/>
      <c r="D496" s="121" t="s">
        <v>273</v>
      </c>
      <c r="E496" s="122">
        <v>8.92</v>
      </c>
    </row>
    <row r="497" spans="1:5">
      <c r="A497" s="120"/>
      <c r="B497" s="120"/>
      <c r="C497" s="120"/>
      <c r="D497" s="123" t="s">
        <v>274</v>
      </c>
      <c r="E497" s="124">
        <v>8.92</v>
      </c>
    </row>
    <row r="498" spans="1:5">
      <c r="A498" s="120"/>
      <c r="B498" s="120"/>
      <c r="C498" s="120"/>
      <c r="D498" s="123" t="s">
        <v>275</v>
      </c>
      <c r="E498" s="125"/>
    </row>
    <row r="499" spans="1:5">
      <c r="A499" s="126" t="s">
        <v>276</v>
      </c>
      <c r="B499" s="127" t="s">
        <v>277</v>
      </c>
      <c r="C499" s="127"/>
      <c r="D499" s="128"/>
      <c r="E499" s="127"/>
    </row>
    <row r="500" ht="29" customHeight="1" spans="1:5">
      <c r="A500" s="117"/>
      <c r="B500" s="145" t="s">
        <v>463</v>
      </c>
      <c r="C500" s="145"/>
      <c r="D500" s="145"/>
      <c r="E500" s="145"/>
    </row>
    <row r="501" spans="1:5">
      <c r="A501" s="130" t="s">
        <v>279</v>
      </c>
      <c r="B501" s="131" t="s">
        <v>280</v>
      </c>
      <c r="C501" s="132" t="s">
        <v>281</v>
      </c>
      <c r="D501" s="133" t="s">
        <v>282</v>
      </c>
      <c r="E501" s="134" t="s">
        <v>283</v>
      </c>
    </row>
    <row r="502" spans="1:5">
      <c r="A502" s="130"/>
      <c r="B502" s="135" t="s">
        <v>284</v>
      </c>
      <c r="C502" s="135" t="s">
        <v>285</v>
      </c>
      <c r="D502" s="144" t="s">
        <v>464</v>
      </c>
      <c r="E502" s="137" t="s">
        <v>465</v>
      </c>
    </row>
    <row r="503" spans="1:5">
      <c r="A503" s="130"/>
      <c r="B503" s="135"/>
      <c r="C503" s="135"/>
      <c r="D503" s="144" t="s">
        <v>466</v>
      </c>
      <c r="E503" s="137" t="s">
        <v>467</v>
      </c>
    </row>
    <row r="504" spans="1:5">
      <c r="A504" s="130"/>
      <c r="B504" s="135"/>
      <c r="C504" s="135"/>
      <c r="D504" s="138"/>
      <c r="E504" s="137"/>
    </row>
    <row r="505" spans="1:5">
      <c r="A505" s="130"/>
      <c r="B505" s="135"/>
      <c r="C505" s="135"/>
      <c r="D505" s="138"/>
      <c r="E505" s="137"/>
    </row>
    <row r="506" spans="1:5">
      <c r="A506" s="130"/>
      <c r="B506" s="135"/>
      <c r="C506" s="135"/>
      <c r="D506" s="138"/>
      <c r="E506" s="137"/>
    </row>
    <row r="507" spans="1:5">
      <c r="A507" s="130"/>
      <c r="B507" s="135"/>
      <c r="C507" s="135"/>
      <c r="D507" s="138"/>
      <c r="E507" s="137"/>
    </row>
    <row r="508" spans="1:5">
      <c r="A508" s="130"/>
      <c r="B508" s="135"/>
      <c r="C508" s="139" t="s">
        <v>288</v>
      </c>
      <c r="D508" s="144" t="s">
        <v>468</v>
      </c>
      <c r="E508" s="137" t="s">
        <v>292</v>
      </c>
    </row>
    <row r="509" spans="1:5">
      <c r="A509" s="130"/>
      <c r="B509" s="135"/>
      <c r="C509" s="133"/>
      <c r="D509" s="138"/>
      <c r="E509" s="137"/>
    </row>
    <row r="510" spans="1:5">
      <c r="A510" s="130"/>
      <c r="B510" s="135"/>
      <c r="C510" s="140"/>
      <c r="D510" s="141"/>
      <c r="E510" s="141"/>
    </row>
    <row r="511" spans="1:5">
      <c r="A511" s="130"/>
      <c r="B511" s="135"/>
      <c r="C511" s="139" t="s">
        <v>293</v>
      </c>
      <c r="D511" s="145" t="s">
        <v>469</v>
      </c>
      <c r="E511" s="141" t="s">
        <v>292</v>
      </c>
    </row>
    <row r="512" spans="1:5">
      <c r="A512" s="130"/>
      <c r="B512" s="135"/>
      <c r="C512" s="133"/>
      <c r="D512" s="141"/>
      <c r="E512" s="141"/>
    </row>
    <row r="513" spans="1:5">
      <c r="A513" s="130"/>
      <c r="B513" s="135"/>
      <c r="C513" s="140"/>
      <c r="D513" s="141"/>
      <c r="E513" s="141"/>
    </row>
    <row r="514" spans="1:5">
      <c r="A514" s="130"/>
      <c r="B514" s="139" t="s">
        <v>296</v>
      </c>
      <c r="C514" s="139" t="s">
        <v>297</v>
      </c>
      <c r="D514" s="141"/>
      <c r="E514" s="141"/>
    </row>
    <row r="515" spans="1:5">
      <c r="A515" s="130"/>
      <c r="B515" s="133"/>
      <c r="C515" s="133"/>
      <c r="D515" s="141"/>
      <c r="E515" s="141"/>
    </row>
    <row r="516" spans="1:5">
      <c r="A516" s="130"/>
      <c r="B516" s="133"/>
      <c r="C516" s="140"/>
      <c r="D516" s="141"/>
      <c r="E516" s="141"/>
    </row>
    <row r="517" spans="1:5">
      <c r="A517" s="130"/>
      <c r="B517" s="133"/>
      <c r="C517" s="133" t="s">
        <v>300</v>
      </c>
      <c r="D517" s="141"/>
      <c r="E517" s="141"/>
    </row>
    <row r="518" spans="1:5">
      <c r="A518" s="130"/>
      <c r="B518" s="133"/>
      <c r="C518" s="133"/>
      <c r="D518" s="141"/>
      <c r="E518" s="141"/>
    </row>
    <row r="519" spans="1:5">
      <c r="A519" s="130"/>
      <c r="B519" s="133"/>
      <c r="C519" s="133"/>
      <c r="D519" s="141"/>
      <c r="E519" s="141"/>
    </row>
    <row r="520" spans="1:5">
      <c r="A520" s="130"/>
      <c r="B520" s="133"/>
      <c r="C520" s="139" t="s">
        <v>305</v>
      </c>
      <c r="D520" s="141"/>
      <c r="E520" s="141"/>
    </row>
    <row r="521" spans="1:5">
      <c r="A521" s="130"/>
      <c r="B521" s="133"/>
      <c r="C521" s="133"/>
      <c r="D521" s="141"/>
      <c r="E521" s="141"/>
    </row>
    <row r="522" spans="1:5">
      <c r="A522" s="130"/>
      <c r="B522" s="140"/>
      <c r="C522" s="140"/>
      <c r="D522" s="141"/>
      <c r="E522" s="141"/>
    </row>
    <row r="523" spans="1:5">
      <c r="A523" s="130"/>
      <c r="B523" s="139" t="s">
        <v>308</v>
      </c>
      <c r="C523" s="142" t="s">
        <v>309</v>
      </c>
      <c r="D523" s="108" t="s">
        <v>310</v>
      </c>
      <c r="E523" s="106" t="s">
        <v>311</v>
      </c>
    </row>
    <row r="524" spans="1:5">
      <c r="A524" s="130"/>
      <c r="B524" s="133"/>
      <c r="C524" s="142" t="s">
        <v>312</v>
      </c>
      <c r="D524" s="141"/>
      <c r="E524" s="141"/>
    </row>
    <row r="525" spans="1:5">
      <c r="A525" s="130"/>
      <c r="B525" s="133"/>
      <c r="C525" s="142"/>
      <c r="D525" s="141"/>
      <c r="E525" s="141"/>
    </row>
    <row r="526" spans="1:5">
      <c r="A526" s="130"/>
      <c r="B526" s="140"/>
      <c r="C526" s="142"/>
      <c r="D526" s="141"/>
      <c r="E526" s="141"/>
    </row>
    <row r="527" ht="36" customHeight="1" spans="1:5">
      <c r="A527" s="130"/>
      <c r="B527" s="142" t="s">
        <v>313</v>
      </c>
      <c r="C527" s="142" t="s">
        <v>314</v>
      </c>
      <c r="D527" s="108" t="s">
        <v>470</v>
      </c>
      <c r="E527" s="146">
        <v>1</v>
      </c>
    </row>
    <row r="537" ht="14.25" spans="1:5">
      <c r="A537" s="71"/>
      <c r="B537" s="71"/>
      <c r="C537" s="71"/>
      <c r="D537" s="71"/>
      <c r="E537" s="72" t="s">
        <v>471</v>
      </c>
    </row>
    <row r="538" ht="20.25" spans="1:5">
      <c r="A538" s="73" t="s">
        <v>267</v>
      </c>
      <c r="B538" s="73"/>
      <c r="C538" s="73"/>
      <c r="D538" s="73"/>
      <c r="E538" s="73"/>
    </row>
    <row r="539" ht="14.25" spans="1:5">
      <c r="A539" s="109"/>
      <c r="B539" s="109"/>
      <c r="C539" s="109"/>
      <c r="D539" s="110" t="s">
        <v>268</v>
      </c>
      <c r="E539" s="111"/>
    </row>
    <row r="540" ht="40" customHeight="1" spans="1:5">
      <c r="A540" s="112" t="s">
        <v>269</v>
      </c>
      <c r="B540" s="112"/>
      <c r="C540" s="113"/>
      <c r="D540" s="160" t="s">
        <v>472</v>
      </c>
      <c r="E540" s="161"/>
    </row>
    <row r="541" spans="1:5">
      <c r="A541" s="116" t="s">
        <v>271</v>
      </c>
      <c r="B541" s="116"/>
      <c r="C541" s="117"/>
      <c r="D541" s="118" t="s">
        <v>0</v>
      </c>
      <c r="E541" s="119"/>
    </row>
    <row r="542" spans="1:5">
      <c r="A542" s="120" t="s">
        <v>272</v>
      </c>
      <c r="B542" s="120"/>
      <c r="C542" s="120"/>
      <c r="D542" s="121" t="s">
        <v>273</v>
      </c>
      <c r="E542" s="122">
        <v>13.521</v>
      </c>
    </row>
    <row r="543" spans="1:5">
      <c r="A543" s="120"/>
      <c r="B543" s="120"/>
      <c r="C543" s="120"/>
      <c r="D543" s="123" t="s">
        <v>274</v>
      </c>
      <c r="E543" s="124">
        <v>13.52</v>
      </c>
    </row>
    <row r="544" spans="1:5">
      <c r="A544" s="120"/>
      <c r="B544" s="120"/>
      <c r="C544" s="120"/>
      <c r="D544" s="123" t="s">
        <v>275</v>
      </c>
      <c r="E544" s="125"/>
    </row>
    <row r="545" spans="1:5">
      <c r="A545" s="126" t="s">
        <v>276</v>
      </c>
      <c r="B545" s="127" t="s">
        <v>277</v>
      </c>
      <c r="C545" s="127"/>
      <c r="D545" s="128"/>
      <c r="E545" s="127"/>
    </row>
    <row r="546" ht="29" customHeight="1" spans="1:5">
      <c r="A546" s="117"/>
      <c r="B546" s="145" t="s">
        <v>473</v>
      </c>
      <c r="C546" s="145"/>
      <c r="D546" s="145"/>
      <c r="E546" s="145"/>
    </row>
    <row r="547" spans="1:5">
      <c r="A547" s="130" t="s">
        <v>279</v>
      </c>
      <c r="B547" s="131" t="s">
        <v>280</v>
      </c>
      <c r="C547" s="132" t="s">
        <v>281</v>
      </c>
      <c r="D547" s="133" t="s">
        <v>282</v>
      </c>
      <c r="E547" s="134" t="s">
        <v>283</v>
      </c>
    </row>
    <row r="548" ht="27" spans="1:5">
      <c r="A548" s="130"/>
      <c r="B548" s="135" t="s">
        <v>284</v>
      </c>
      <c r="C548" s="135" t="s">
        <v>285</v>
      </c>
      <c r="D548" s="144" t="s">
        <v>474</v>
      </c>
      <c r="E548" s="137" t="s">
        <v>475</v>
      </c>
    </row>
    <row r="549" spans="1:5">
      <c r="A549" s="130"/>
      <c r="B549" s="135"/>
      <c r="C549" s="135"/>
      <c r="D549" s="144" t="s">
        <v>476</v>
      </c>
      <c r="E549" s="137" t="s">
        <v>477</v>
      </c>
    </row>
    <row r="550" spans="1:5">
      <c r="A550" s="130"/>
      <c r="B550" s="135"/>
      <c r="C550" s="135"/>
      <c r="D550" s="138"/>
      <c r="E550" s="137"/>
    </row>
    <row r="551" spans="1:5">
      <c r="A551" s="130"/>
      <c r="B551" s="135"/>
      <c r="C551" s="135"/>
      <c r="D551" s="138"/>
      <c r="E551" s="137"/>
    </row>
    <row r="552" spans="1:5">
      <c r="A552" s="130"/>
      <c r="B552" s="135"/>
      <c r="C552" s="135"/>
      <c r="D552" s="138"/>
      <c r="E552" s="137"/>
    </row>
    <row r="553" spans="1:5">
      <c r="A553" s="130"/>
      <c r="B553" s="135"/>
      <c r="C553" s="135"/>
      <c r="D553" s="138"/>
      <c r="E553" s="137"/>
    </row>
    <row r="554" spans="1:5">
      <c r="A554" s="130"/>
      <c r="B554" s="135"/>
      <c r="C554" s="139" t="s">
        <v>288</v>
      </c>
      <c r="D554" s="144" t="s">
        <v>468</v>
      </c>
      <c r="E554" s="137" t="s">
        <v>292</v>
      </c>
    </row>
    <row r="555" spans="1:5">
      <c r="A555" s="130"/>
      <c r="B555" s="135"/>
      <c r="C555" s="133"/>
      <c r="D555" s="138"/>
      <c r="E555" s="137"/>
    </row>
    <row r="556" spans="1:5">
      <c r="A556" s="130"/>
      <c r="B556" s="135"/>
      <c r="C556" s="140"/>
      <c r="D556" s="141"/>
      <c r="E556" s="141"/>
    </row>
    <row r="557" spans="1:5">
      <c r="A557" s="130"/>
      <c r="B557" s="135"/>
      <c r="C557" s="139" t="s">
        <v>293</v>
      </c>
      <c r="D557" s="145" t="s">
        <v>469</v>
      </c>
      <c r="E557" s="141" t="s">
        <v>292</v>
      </c>
    </row>
    <row r="558" spans="1:5">
      <c r="A558" s="130"/>
      <c r="B558" s="135"/>
      <c r="C558" s="133"/>
      <c r="D558" s="141"/>
      <c r="E558" s="141"/>
    </row>
    <row r="559" spans="1:5">
      <c r="A559" s="130"/>
      <c r="B559" s="135"/>
      <c r="C559" s="140"/>
      <c r="D559" s="141"/>
      <c r="E559" s="141"/>
    </row>
    <row r="560" spans="1:5">
      <c r="A560" s="130"/>
      <c r="B560" s="139" t="s">
        <v>296</v>
      </c>
      <c r="C560" s="139" t="s">
        <v>297</v>
      </c>
      <c r="D560" s="141"/>
      <c r="E560" s="141"/>
    </row>
    <row r="561" spans="1:5">
      <c r="A561" s="130"/>
      <c r="B561" s="133"/>
      <c r="C561" s="133"/>
      <c r="D561" s="141"/>
      <c r="E561" s="141"/>
    </row>
    <row r="562" spans="1:5">
      <c r="A562" s="130"/>
      <c r="B562" s="133"/>
      <c r="C562" s="140"/>
      <c r="D562" s="141"/>
      <c r="E562" s="141"/>
    </row>
    <row r="563" spans="1:5">
      <c r="A563" s="130"/>
      <c r="B563" s="133"/>
      <c r="C563" s="133" t="s">
        <v>300</v>
      </c>
      <c r="D563" s="141"/>
      <c r="E563" s="141"/>
    </row>
    <row r="564" spans="1:5">
      <c r="A564" s="130"/>
      <c r="B564" s="133"/>
      <c r="C564" s="133"/>
      <c r="D564" s="141"/>
      <c r="E564" s="141"/>
    </row>
    <row r="565" spans="1:5">
      <c r="A565" s="130"/>
      <c r="B565" s="133"/>
      <c r="C565" s="133"/>
      <c r="D565" s="141"/>
      <c r="E565" s="141"/>
    </row>
    <row r="566" spans="1:5">
      <c r="A566" s="130"/>
      <c r="B566" s="133"/>
      <c r="C566" s="139" t="s">
        <v>305</v>
      </c>
      <c r="D566" s="141"/>
      <c r="E566" s="141"/>
    </row>
    <row r="567" spans="1:5">
      <c r="A567" s="130"/>
      <c r="B567" s="133"/>
      <c r="C567" s="133"/>
      <c r="D567" s="141"/>
      <c r="E567" s="141"/>
    </row>
    <row r="568" spans="1:5">
      <c r="A568" s="130"/>
      <c r="B568" s="140"/>
      <c r="C568" s="140"/>
      <c r="D568" s="141"/>
      <c r="E568" s="141"/>
    </row>
    <row r="569" spans="1:5">
      <c r="A569" s="130"/>
      <c r="B569" s="139" t="s">
        <v>308</v>
      </c>
      <c r="C569" s="142" t="s">
        <v>309</v>
      </c>
      <c r="D569" s="108" t="s">
        <v>310</v>
      </c>
      <c r="E569" s="106" t="s">
        <v>311</v>
      </c>
    </row>
    <row r="570" spans="1:5">
      <c r="A570" s="130"/>
      <c r="B570" s="133"/>
      <c r="C570" s="142" t="s">
        <v>312</v>
      </c>
      <c r="D570" s="141"/>
      <c r="E570" s="141"/>
    </row>
    <row r="571" spans="1:5">
      <c r="A571" s="130"/>
      <c r="B571" s="133"/>
      <c r="C571" s="142"/>
      <c r="D571" s="141"/>
      <c r="E571" s="141"/>
    </row>
    <row r="572" spans="1:5">
      <c r="A572" s="130"/>
      <c r="B572" s="140"/>
      <c r="C572" s="142"/>
      <c r="D572" s="141"/>
      <c r="E572" s="141"/>
    </row>
    <row r="573" ht="27" spans="1:5">
      <c r="A573" s="130"/>
      <c r="B573" s="142" t="s">
        <v>313</v>
      </c>
      <c r="C573" s="142" t="s">
        <v>314</v>
      </c>
      <c r="D573" s="108" t="s">
        <v>470</v>
      </c>
      <c r="E573" s="146">
        <v>1</v>
      </c>
    </row>
    <row r="582" ht="14.25" spans="1:5">
      <c r="A582" s="71"/>
      <c r="B582" s="71"/>
      <c r="C582" s="71"/>
      <c r="D582" s="71"/>
      <c r="E582" s="72" t="s">
        <v>478</v>
      </c>
    </row>
    <row r="583" ht="20.25" spans="1:5">
      <c r="A583" s="73" t="s">
        <v>267</v>
      </c>
      <c r="B583" s="73"/>
      <c r="C583" s="73"/>
      <c r="D583" s="73"/>
      <c r="E583" s="73"/>
    </row>
    <row r="584" ht="14.25" spans="1:5">
      <c r="A584" s="109"/>
      <c r="B584" s="109"/>
      <c r="C584" s="109"/>
      <c r="D584" s="110" t="s">
        <v>268</v>
      </c>
      <c r="E584" s="111"/>
    </row>
    <row r="585" ht="50" customHeight="1" spans="1:5">
      <c r="A585" s="112" t="s">
        <v>269</v>
      </c>
      <c r="B585" s="112"/>
      <c r="C585" s="113"/>
      <c r="D585" s="160" t="s">
        <v>479</v>
      </c>
      <c r="E585" s="161"/>
    </row>
    <row r="586" spans="1:5">
      <c r="A586" s="116" t="s">
        <v>271</v>
      </c>
      <c r="B586" s="116"/>
      <c r="C586" s="117"/>
      <c r="D586" s="118" t="s">
        <v>0</v>
      </c>
      <c r="E586" s="119"/>
    </row>
    <row r="587" spans="1:5">
      <c r="A587" s="120" t="s">
        <v>272</v>
      </c>
      <c r="B587" s="120"/>
      <c r="C587" s="120"/>
      <c r="D587" s="121" t="s">
        <v>273</v>
      </c>
      <c r="E587" s="122">
        <v>28.258</v>
      </c>
    </row>
    <row r="588" spans="1:5">
      <c r="A588" s="120"/>
      <c r="B588" s="120"/>
      <c r="C588" s="120"/>
      <c r="D588" s="123" t="s">
        <v>274</v>
      </c>
      <c r="E588" s="124">
        <v>28.258</v>
      </c>
    </row>
    <row r="589" spans="1:5">
      <c r="A589" s="120"/>
      <c r="B589" s="120"/>
      <c r="C589" s="120"/>
      <c r="D589" s="123" t="s">
        <v>275</v>
      </c>
      <c r="E589" s="125"/>
    </row>
    <row r="590" spans="1:5">
      <c r="A590" s="126" t="s">
        <v>276</v>
      </c>
      <c r="B590" s="127" t="s">
        <v>277</v>
      </c>
      <c r="C590" s="127"/>
      <c r="D590" s="128"/>
      <c r="E590" s="127"/>
    </row>
    <row r="591" ht="34" customHeight="1" spans="1:5">
      <c r="A591" s="117"/>
      <c r="B591" s="145" t="s">
        <v>480</v>
      </c>
      <c r="C591" s="145"/>
      <c r="D591" s="145"/>
      <c r="E591" s="145"/>
    </row>
    <row r="592" spans="1:5">
      <c r="A592" s="130" t="s">
        <v>279</v>
      </c>
      <c r="B592" s="131" t="s">
        <v>280</v>
      </c>
      <c r="C592" s="132" t="s">
        <v>281</v>
      </c>
      <c r="D592" s="133" t="s">
        <v>282</v>
      </c>
      <c r="E592" s="134" t="s">
        <v>283</v>
      </c>
    </row>
    <row r="593" spans="1:5">
      <c r="A593" s="130"/>
      <c r="B593" s="135" t="s">
        <v>284</v>
      </c>
      <c r="C593" s="135" t="s">
        <v>285</v>
      </c>
      <c r="D593" s="144" t="s">
        <v>476</v>
      </c>
      <c r="E593" s="137" t="s">
        <v>481</v>
      </c>
    </row>
    <row r="594" spans="1:5">
      <c r="A594" s="130"/>
      <c r="B594" s="135"/>
      <c r="C594" s="135"/>
      <c r="D594" s="138"/>
      <c r="E594" s="137"/>
    </row>
    <row r="595" spans="1:5">
      <c r="A595" s="130"/>
      <c r="B595" s="135"/>
      <c r="C595" s="135"/>
      <c r="D595" s="138"/>
      <c r="E595" s="137"/>
    </row>
    <row r="596" spans="1:5">
      <c r="A596" s="130"/>
      <c r="B596" s="135"/>
      <c r="C596" s="135"/>
      <c r="D596" s="138"/>
      <c r="E596" s="137"/>
    </row>
    <row r="597" spans="1:5">
      <c r="A597" s="130"/>
      <c r="B597" s="135"/>
      <c r="C597" s="135"/>
      <c r="D597" s="138"/>
      <c r="E597" s="137"/>
    </row>
    <row r="598" spans="1:5">
      <c r="A598" s="130"/>
      <c r="B598" s="135"/>
      <c r="C598" s="135"/>
      <c r="D598" s="138"/>
      <c r="E598" s="137"/>
    </row>
    <row r="599" spans="1:5">
      <c r="A599" s="130"/>
      <c r="B599" s="135"/>
      <c r="C599" s="139" t="s">
        <v>288</v>
      </c>
      <c r="D599" s="144" t="s">
        <v>468</v>
      </c>
      <c r="E599" s="137" t="s">
        <v>292</v>
      </c>
    </row>
    <row r="600" spans="1:5">
      <c r="A600" s="130"/>
      <c r="B600" s="135"/>
      <c r="C600" s="133"/>
      <c r="D600" s="138"/>
      <c r="E600" s="137"/>
    </row>
    <row r="601" spans="1:5">
      <c r="A601" s="130"/>
      <c r="B601" s="135"/>
      <c r="C601" s="140"/>
      <c r="D601" s="141"/>
      <c r="E601" s="141"/>
    </row>
    <row r="602" spans="1:5">
      <c r="A602" s="130"/>
      <c r="B602" s="135"/>
      <c r="C602" s="139" t="s">
        <v>293</v>
      </c>
      <c r="D602" s="145" t="s">
        <v>469</v>
      </c>
      <c r="E602" s="141" t="s">
        <v>292</v>
      </c>
    </row>
    <row r="603" spans="1:5">
      <c r="A603" s="130"/>
      <c r="B603" s="135"/>
      <c r="C603" s="133"/>
      <c r="D603" s="141"/>
      <c r="E603" s="141"/>
    </row>
    <row r="604" spans="1:5">
      <c r="A604" s="130"/>
      <c r="B604" s="135"/>
      <c r="C604" s="140"/>
      <c r="D604" s="141"/>
      <c r="E604" s="141"/>
    </row>
    <row r="605" spans="1:5">
      <c r="A605" s="130"/>
      <c r="B605" s="139" t="s">
        <v>296</v>
      </c>
      <c r="C605" s="139" t="s">
        <v>297</v>
      </c>
      <c r="D605" s="141"/>
      <c r="E605" s="141"/>
    </row>
    <row r="606" spans="1:5">
      <c r="A606" s="130"/>
      <c r="B606" s="133"/>
      <c r="C606" s="133"/>
      <c r="D606" s="141"/>
      <c r="E606" s="141"/>
    </row>
    <row r="607" spans="1:5">
      <c r="A607" s="130"/>
      <c r="B607" s="133"/>
      <c r="C607" s="140"/>
      <c r="D607" s="141"/>
      <c r="E607" s="141"/>
    </row>
    <row r="608" spans="1:5">
      <c r="A608" s="130"/>
      <c r="B608" s="133"/>
      <c r="C608" s="133" t="s">
        <v>300</v>
      </c>
      <c r="D608" s="141"/>
      <c r="E608" s="141"/>
    </row>
    <row r="609" spans="1:5">
      <c r="A609" s="130"/>
      <c r="B609" s="133"/>
      <c r="C609" s="133"/>
      <c r="D609" s="141"/>
      <c r="E609" s="141"/>
    </row>
    <row r="610" spans="1:5">
      <c r="A610" s="130"/>
      <c r="B610" s="133"/>
      <c r="C610" s="133"/>
      <c r="D610" s="141"/>
      <c r="E610" s="141"/>
    </row>
    <row r="611" spans="1:5">
      <c r="A611" s="130"/>
      <c r="B611" s="133"/>
      <c r="C611" s="139" t="s">
        <v>305</v>
      </c>
      <c r="D611" s="141"/>
      <c r="E611" s="141"/>
    </row>
    <row r="612" spans="1:5">
      <c r="A612" s="130"/>
      <c r="B612" s="133"/>
      <c r="C612" s="133"/>
      <c r="D612" s="141"/>
      <c r="E612" s="141"/>
    </row>
    <row r="613" spans="1:5">
      <c r="A613" s="130"/>
      <c r="B613" s="140"/>
      <c r="C613" s="140"/>
      <c r="D613" s="141"/>
      <c r="E613" s="141"/>
    </row>
    <row r="614" spans="1:5">
      <c r="A614" s="130"/>
      <c r="B614" s="139" t="s">
        <v>308</v>
      </c>
      <c r="C614" s="142" t="s">
        <v>309</v>
      </c>
      <c r="D614" s="108" t="s">
        <v>310</v>
      </c>
      <c r="E614" s="106" t="s">
        <v>311</v>
      </c>
    </row>
    <row r="615" spans="1:5">
      <c r="A615" s="130"/>
      <c r="B615" s="133"/>
      <c r="C615" s="142" t="s">
        <v>312</v>
      </c>
      <c r="D615" s="141"/>
      <c r="E615" s="141"/>
    </row>
    <row r="616" spans="1:5">
      <c r="A616" s="130"/>
      <c r="B616" s="133"/>
      <c r="C616" s="142"/>
      <c r="D616" s="141"/>
      <c r="E616" s="141"/>
    </row>
    <row r="617" spans="1:5">
      <c r="A617" s="130"/>
      <c r="B617" s="140"/>
      <c r="C617" s="142"/>
      <c r="D617" s="141"/>
      <c r="E617" s="141"/>
    </row>
    <row r="618" ht="27" spans="1:5">
      <c r="A618" s="130"/>
      <c r="B618" s="142" t="s">
        <v>313</v>
      </c>
      <c r="C618" s="142" t="s">
        <v>314</v>
      </c>
      <c r="D618" s="108" t="s">
        <v>482</v>
      </c>
      <c r="E618" s="146">
        <v>1</v>
      </c>
    </row>
    <row r="627" ht="14.25" spans="1:5">
      <c r="A627" s="71"/>
      <c r="B627" s="71"/>
      <c r="C627" s="71"/>
      <c r="D627" s="71"/>
      <c r="E627" s="72" t="s">
        <v>483</v>
      </c>
    </row>
    <row r="628" ht="20.25" spans="1:5">
      <c r="A628" s="73" t="s">
        <v>267</v>
      </c>
      <c r="B628" s="73"/>
      <c r="C628" s="73"/>
      <c r="D628" s="73"/>
      <c r="E628" s="73"/>
    </row>
    <row r="629" ht="14.25" spans="1:5">
      <c r="A629" s="109"/>
      <c r="B629" s="109"/>
      <c r="C629" s="109"/>
      <c r="D629" s="110" t="s">
        <v>268</v>
      </c>
      <c r="E629" s="111"/>
    </row>
    <row r="630" ht="32" customHeight="1" spans="1:5">
      <c r="A630" s="112" t="s">
        <v>269</v>
      </c>
      <c r="B630" s="112"/>
      <c r="C630" s="113"/>
      <c r="D630" s="160" t="s">
        <v>484</v>
      </c>
      <c r="E630" s="161"/>
    </row>
    <row r="631" spans="1:5">
      <c r="A631" s="116" t="s">
        <v>271</v>
      </c>
      <c r="B631" s="116"/>
      <c r="C631" s="117"/>
      <c r="D631" s="118" t="s">
        <v>0</v>
      </c>
      <c r="E631" s="119"/>
    </row>
    <row r="632" spans="1:5">
      <c r="A632" s="120" t="s">
        <v>272</v>
      </c>
      <c r="B632" s="120"/>
      <c r="C632" s="120"/>
      <c r="D632" s="121" t="s">
        <v>273</v>
      </c>
      <c r="E632" s="122">
        <v>60.5475</v>
      </c>
    </row>
    <row r="633" spans="1:5">
      <c r="A633" s="120"/>
      <c r="B633" s="120"/>
      <c r="C633" s="120"/>
      <c r="D633" s="123" t="s">
        <v>274</v>
      </c>
      <c r="E633" s="124">
        <v>60.5475</v>
      </c>
    </row>
    <row r="634" spans="1:5">
      <c r="A634" s="120"/>
      <c r="B634" s="120"/>
      <c r="C634" s="120"/>
      <c r="D634" s="123" t="s">
        <v>275</v>
      </c>
      <c r="E634" s="125"/>
    </row>
    <row r="635" spans="1:5">
      <c r="A635" s="126" t="s">
        <v>276</v>
      </c>
      <c r="B635" s="127" t="s">
        <v>277</v>
      </c>
      <c r="C635" s="127"/>
      <c r="D635" s="128"/>
      <c r="E635" s="127"/>
    </row>
    <row r="636" ht="51" customHeight="1" spans="1:5">
      <c r="A636" s="117"/>
      <c r="B636" s="145" t="s">
        <v>485</v>
      </c>
      <c r="C636" s="145"/>
      <c r="D636" s="145"/>
      <c r="E636" s="145"/>
    </row>
    <row r="637" spans="1:5">
      <c r="A637" s="130" t="s">
        <v>279</v>
      </c>
      <c r="B637" s="131" t="s">
        <v>280</v>
      </c>
      <c r="C637" s="132" t="s">
        <v>281</v>
      </c>
      <c r="D637" s="133" t="s">
        <v>282</v>
      </c>
      <c r="E637" s="134" t="s">
        <v>283</v>
      </c>
    </row>
    <row r="638" spans="1:5">
      <c r="A638" s="130"/>
      <c r="B638" s="135" t="s">
        <v>284</v>
      </c>
      <c r="C638" s="135" t="s">
        <v>285</v>
      </c>
      <c r="D638" s="144" t="s">
        <v>486</v>
      </c>
      <c r="E638" s="137" t="s">
        <v>487</v>
      </c>
    </row>
    <row r="639" ht="27" spans="1:5">
      <c r="A639" s="130"/>
      <c r="B639" s="135"/>
      <c r="C639" s="135"/>
      <c r="D639" s="144" t="s">
        <v>488</v>
      </c>
      <c r="E639" s="137" t="s">
        <v>489</v>
      </c>
    </row>
    <row r="640" ht="27" spans="1:5">
      <c r="A640" s="130"/>
      <c r="B640" s="135"/>
      <c r="C640" s="135"/>
      <c r="D640" s="144" t="s">
        <v>490</v>
      </c>
      <c r="E640" s="137" t="s">
        <v>491</v>
      </c>
    </row>
    <row r="641" spans="1:5">
      <c r="A641" s="130"/>
      <c r="B641" s="135"/>
      <c r="C641" s="135"/>
      <c r="D641" s="138"/>
      <c r="E641" s="137"/>
    </row>
    <row r="642" spans="1:5">
      <c r="A642" s="130"/>
      <c r="B642" s="135"/>
      <c r="C642" s="135"/>
      <c r="D642" s="138"/>
      <c r="E642" s="137"/>
    </row>
    <row r="643" spans="1:5">
      <c r="A643" s="130"/>
      <c r="B643" s="135"/>
      <c r="C643" s="135"/>
      <c r="D643" s="138"/>
      <c r="E643" s="137"/>
    </row>
    <row r="644" spans="1:5">
      <c r="A644" s="130"/>
      <c r="B644" s="135"/>
      <c r="C644" s="139" t="s">
        <v>288</v>
      </c>
      <c r="D644" s="144" t="s">
        <v>468</v>
      </c>
      <c r="E644" s="137" t="s">
        <v>292</v>
      </c>
    </row>
    <row r="645" spans="1:5">
      <c r="A645" s="130"/>
      <c r="B645" s="135"/>
      <c r="C645" s="133"/>
      <c r="D645" s="138"/>
      <c r="E645" s="137"/>
    </row>
    <row r="646" spans="1:5">
      <c r="A646" s="130"/>
      <c r="B646" s="135"/>
      <c r="C646" s="140"/>
      <c r="D646" s="141"/>
      <c r="E646" s="141"/>
    </row>
    <row r="647" spans="1:5">
      <c r="A647" s="130"/>
      <c r="B647" s="135"/>
      <c r="C647" s="139" t="s">
        <v>293</v>
      </c>
      <c r="D647" s="145" t="s">
        <v>469</v>
      </c>
      <c r="E647" s="141" t="s">
        <v>292</v>
      </c>
    </row>
    <row r="648" spans="1:5">
      <c r="A648" s="130"/>
      <c r="B648" s="135"/>
      <c r="C648" s="133"/>
      <c r="D648" s="141"/>
      <c r="E648" s="141"/>
    </row>
    <row r="649" spans="1:5">
      <c r="A649" s="130"/>
      <c r="B649" s="135"/>
      <c r="C649" s="140"/>
      <c r="D649" s="141"/>
      <c r="E649" s="141"/>
    </row>
    <row r="650" spans="1:5">
      <c r="A650" s="130"/>
      <c r="B650" s="139" t="s">
        <v>296</v>
      </c>
      <c r="C650" s="139" t="s">
        <v>297</v>
      </c>
      <c r="D650" s="141"/>
      <c r="E650" s="141"/>
    </row>
    <row r="651" spans="1:5">
      <c r="A651" s="130"/>
      <c r="B651" s="133"/>
      <c r="C651" s="133"/>
      <c r="D651" s="141"/>
      <c r="E651" s="141"/>
    </row>
    <row r="652" spans="1:5">
      <c r="A652" s="130"/>
      <c r="B652" s="133"/>
      <c r="C652" s="140"/>
      <c r="D652" s="141"/>
      <c r="E652" s="141"/>
    </row>
    <row r="653" spans="1:5">
      <c r="A653" s="130"/>
      <c r="B653" s="133"/>
      <c r="C653" s="133" t="s">
        <v>300</v>
      </c>
      <c r="D653" s="141"/>
      <c r="E653" s="141"/>
    </row>
    <row r="654" spans="1:5">
      <c r="A654" s="130"/>
      <c r="B654" s="133"/>
      <c r="C654" s="133"/>
      <c r="D654" s="141"/>
      <c r="E654" s="141"/>
    </row>
    <row r="655" spans="1:5">
      <c r="A655" s="130"/>
      <c r="B655" s="133"/>
      <c r="C655" s="133"/>
      <c r="D655" s="141"/>
      <c r="E655" s="141"/>
    </row>
    <row r="656" spans="1:5">
      <c r="A656" s="130"/>
      <c r="B656" s="133"/>
      <c r="C656" s="139" t="s">
        <v>305</v>
      </c>
      <c r="D656" s="141"/>
      <c r="E656" s="141"/>
    </row>
    <row r="657" spans="1:5">
      <c r="A657" s="130"/>
      <c r="B657" s="133"/>
      <c r="C657" s="133"/>
      <c r="D657" s="141"/>
      <c r="E657" s="141"/>
    </row>
    <row r="658" spans="1:5">
      <c r="A658" s="130"/>
      <c r="B658" s="140"/>
      <c r="C658" s="140"/>
      <c r="D658" s="141"/>
      <c r="E658" s="141"/>
    </row>
    <row r="659" spans="1:5">
      <c r="A659" s="130"/>
      <c r="B659" s="139" t="s">
        <v>308</v>
      </c>
      <c r="C659" s="142" t="s">
        <v>309</v>
      </c>
      <c r="D659" s="108" t="s">
        <v>310</v>
      </c>
      <c r="E659" s="106" t="s">
        <v>311</v>
      </c>
    </row>
    <row r="660" spans="1:5">
      <c r="A660" s="130"/>
      <c r="B660" s="133"/>
      <c r="C660" s="142" t="s">
        <v>312</v>
      </c>
      <c r="D660" s="141"/>
      <c r="E660" s="141"/>
    </row>
    <row r="661" spans="1:5">
      <c r="A661" s="130"/>
      <c r="B661" s="133"/>
      <c r="C661" s="142"/>
      <c r="D661" s="141"/>
      <c r="E661" s="141"/>
    </row>
    <row r="662" spans="1:5">
      <c r="A662" s="130"/>
      <c r="B662" s="140"/>
      <c r="C662" s="142"/>
      <c r="D662" s="141"/>
      <c r="E662" s="141"/>
    </row>
    <row r="663" ht="27" spans="1:5">
      <c r="A663" s="130"/>
      <c r="B663" s="142" t="s">
        <v>313</v>
      </c>
      <c r="C663" s="142" t="s">
        <v>314</v>
      </c>
      <c r="D663" s="108" t="s">
        <v>492</v>
      </c>
      <c r="E663" s="146">
        <v>1</v>
      </c>
    </row>
    <row r="670" ht="14.25" spans="1:5">
      <c r="A670" s="71"/>
      <c r="B670" s="71"/>
      <c r="C670" s="71"/>
      <c r="D670" s="71"/>
      <c r="E670" s="72" t="s">
        <v>493</v>
      </c>
    </row>
    <row r="671" ht="20.25" spans="1:5">
      <c r="A671" s="73" t="s">
        <v>267</v>
      </c>
      <c r="B671" s="73"/>
      <c r="C671" s="73"/>
      <c r="D671" s="73"/>
      <c r="E671" s="73"/>
    </row>
    <row r="672" ht="14.25" spans="1:5">
      <c r="A672" s="109"/>
      <c r="B672" s="109"/>
      <c r="C672" s="109"/>
      <c r="D672" s="110" t="s">
        <v>268</v>
      </c>
      <c r="E672" s="111"/>
    </row>
    <row r="673" ht="52" customHeight="1" spans="1:5">
      <c r="A673" s="112" t="s">
        <v>269</v>
      </c>
      <c r="B673" s="112"/>
      <c r="C673" s="113"/>
      <c r="D673" s="160" t="s">
        <v>494</v>
      </c>
      <c r="E673" s="161"/>
    </row>
    <row r="674" spans="1:5">
      <c r="A674" s="116" t="s">
        <v>271</v>
      </c>
      <c r="B674" s="116"/>
      <c r="C674" s="117"/>
      <c r="D674" s="118" t="s">
        <v>0</v>
      </c>
      <c r="E674" s="119"/>
    </row>
    <row r="675" spans="1:5">
      <c r="A675" s="120" t="s">
        <v>272</v>
      </c>
      <c r="B675" s="120"/>
      <c r="C675" s="120"/>
      <c r="D675" s="121" t="s">
        <v>273</v>
      </c>
      <c r="E675" s="122">
        <v>98.3034</v>
      </c>
    </row>
    <row r="676" spans="1:5">
      <c r="A676" s="120"/>
      <c r="B676" s="120"/>
      <c r="C676" s="120"/>
      <c r="D676" s="123" t="s">
        <v>274</v>
      </c>
      <c r="E676" s="124">
        <v>98.3034</v>
      </c>
    </row>
    <row r="677" spans="1:5">
      <c r="A677" s="120"/>
      <c r="B677" s="120"/>
      <c r="C677" s="120"/>
      <c r="D677" s="123" t="s">
        <v>275</v>
      </c>
      <c r="E677" s="125"/>
    </row>
    <row r="678" spans="1:5">
      <c r="A678" s="126" t="s">
        <v>276</v>
      </c>
      <c r="B678" s="127" t="s">
        <v>277</v>
      </c>
      <c r="C678" s="127"/>
      <c r="D678" s="128"/>
      <c r="E678" s="127"/>
    </row>
    <row r="679" ht="33" customHeight="1" spans="1:5">
      <c r="A679" s="117"/>
      <c r="B679" s="160" t="s">
        <v>495</v>
      </c>
      <c r="C679" s="168"/>
      <c r="D679" s="168"/>
      <c r="E679" s="161"/>
    </row>
    <row r="680" spans="1:5">
      <c r="A680" s="130" t="s">
        <v>279</v>
      </c>
      <c r="B680" s="131" t="s">
        <v>280</v>
      </c>
      <c r="C680" s="132" t="s">
        <v>281</v>
      </c>
      <c r="D680" s="133" t="s">
        <v>282</v>
      </c>
      <c r="E680" s="134" t="s">
        <v>283</v>
      </c>
    </row>
    <row r="681" spans="1:5">
      <c r="A681" s="130"/>
      <c r="B681" s="135" t="s">
        <v>284</v>
      </c>
      <c r="C681" s="135" t="s">
        <v>285</v>
      </c>
      <c r="D681" s="144" t="s">
        <v>496</v>
      </c>
      <c r="E681" s="137" t="s">
        <v>497</v>
      </c>
    </row>
    <row r="682" spans="1:5">
      <c r="A682" s="130"/>
      <c r="B682" s="135"/>
      <c r="C682" s="135"/>
      <c r="D682" s="144" t="s">
        <v>498</v>
      </c>
      <c r="E682" s="137" t="s">
        <v>499</v>
      </c>
    </row>
    <row r="683" spans="1:5">
      <c r="A683" s="130"/>
      <c r="B683" s="135"/>
      <c r="C683" s="135"/>
      <c r="D683" s="138"/>
      <c r="E683" s="137"/>
    </row>
    <row r="684" spans="1:5">
      <c r="A684" s="130"/>
      <c r="B684" s="135"/>
      <c r="C684" s="135"/>
      <c r="D684" s="138"/>
      <c r="E684" s="137"/>
    </row>
    <row r="685" spans="1:5">
      <c r="A685" s="130"/>
      <c r="B685" s="135"/>
      <c r="C685" s="135"/>
      <c r="D685" s="138"/>
      <c r="E685" s="137"/>
    </row>
    <row r="686" spans="1:5">
      <c r="A686" s="130"/>
      <c r="B686" s="135"/>
      <c r="C686" s="135"/>
      <c r="D686" s="138"/>
      <c r="E686" s="137"/>
    </row>
    <row r="687" spans="1:5">
      <c r="A687" s="130"/>
      <c r="B687" s="135"/>
      <c r="C687" s="139" t="s">
        <v>288</v>
      </c>
      <c r="D687" s="144" t="s">
        <v>468</v>
      </c>
      <c r="E687" s="137" t="s">
        <v>292</v>
      </c>
    </row>
    <row r="688" spans="1:5">
      <c r="A688" s="130"/>
      <c r="B688" s="135"/>
      <c r="C688" s="133"/>
      <c r="D688" s="138"/>
      <c r="E688" s="137"/>
    </row>
    <row r="689" spans="1:5">
      <c r="A689" s="130"/>
      <c r="B689" s="135"/>
      <c r="C689" s="140"/>
      <c r="D689" s="141"/>
      <c r="E689" s="141"/>
    </row>
    <row r="690" spans="1:5">
      <c r="A690" s="130"/>
      <c r="B690" s="135"/>
      <c r="C690" s="139" t="s">
        <v>293</v>
      </c>
      <c r="D690" s="145" t="s">
        <v>469</v>
      </c>
      <c r="E690" s="141" t="s">
        <v>292</v>
      </c>
    </row>
    <row r="691" spans="1:5">
      <c r="A691" s="130"/>
      <c r="B691" s="135"/>
      <c r="C691" s="133"/>
      <c r="D691" s="141"/>
      <c r="E691" s="141"/>
    </row>
    <row r="692" spans="1:5">
      <c r="A692" s="130"/>
      <c r="B692" s="135"/>
      <c r="C692" s="140"/>
      <c r="D692" s="141"/>
      <c r="E692" s="141"/>
    </row>
    <row r="693" spans="1:5">
      <c r="A693" s="130"/>
      <c r="B693" s="139" t="s">
        <v>296</v>
      </c>
      <c r="C693" s="139" t="s">
        <v>297</v>
      </c>
      <c r="D693" s="141"/>
      <c r="E693" s="141"/>
    </row>
    <row r="694" spans="1:5">
      <c r="A694" s="130"/>
      <c r="B694" s="133"/>
      <c r="C694" s="133"/>
      <c r="D694" s="141"/>
      <c r="E694" s="141"/>
    </row>
    <row r="695" spans="1:5">
      <c r="A695" s="130"/>
      <c r="B695" s="133"/>
      <c r="C695" s="140"/>
      <c r="D695" s="141"/>
      <c r="E695" s="141"/>
    </row>
    <row r="696" spans="1:5">
      <c r="A696" s="130"/>
      <c r="B696" s="133"/>
      <c r="C696" s="133" t="s">
        <v>300</v>
      </c>
      <c r="D696" s="141"/>
      <c r="E696" s="141"/>
    </row>
    <row r="697" spans="1:5">
      <c r="A697" s="130"/>
      <c r="B697" s="133"/>
      <c r="C697" s="133"/>
      <c r="D697" s="141"/>
      <c r="E697" s="141"/>
    </row>
    <row r="698" spans="1:5">
      <c r="A698" s="130"/>
      <c r="B698" s="133"/>
      <c r="C698" s="133"/>
      <c r="D698" s="141"/>
      <c r="E698" s="141"/>
    </row>
    <row r="699" spans="1:5">
      <c r="A699" s="130"/>
      <c r="B699" s="133"/>
      <c r="C699" s="139" t="s">
        <v>305</v>
      </c>
      <c r="D699" s="141"/>
      <c r="E699" s="141"/>
    </row>
    <row r="700" spans="1:5">
      <c r="A700" s="130"/>
      <c r="B700" s="133"/>
      <c r="C700" s="133"/>
      <c r="D700" s="141"/>
      <c r="E700" s="141"/>
    </row>
    <row r="701" spans="1:5">
      <c r="A701" s="130"/>
      <c r="B701" s="140"/>
      <c r="C701" s="140"/>
      <c r="D701" s="141"/>
      <c r="E701" s="141"/>
    </row>
    <row r="702" spans="1:5">
      <c r="A702" s="130"/>
      <c r="B702" s="139" t="s">
        <v>308</v>
      </c>
      <c r="C702" s="142" t="s">
        <v>309</v>
      </c>
      <c r="D702" s="108" t="s">
        <v>310</v>
      </c>
      <c r="E702" s="106" t="s">
        <v>311</v>
      </c>
    </row>
    <row r="703" spans="1:5">
      <c r="A703" s="130"/>
      <c r="B703" s="133"/>
      <c r="C703" s="142" t="s">
        <v>312</v>
      </c>
      <c r="D703" s="141"/>
      <c r="E703" s="141"/>
    </row>
    <row r="704" spans="1:5">
      <c r="A704" s="130"/>
      <c r="B704" s="133"/>
      <c r="C704" s="142"/>
      <c r="D704" s="141"/>
      <c r="E704" s="141"/>
    </row>
    <row r="705" spans="1:5">
      <c r="A705" s="130"/>
      <c r="B705" s="140"/>
      <c r="C705" s="142"/>
      <c r="D705" s="141"/>
      <c r="E705" s="141"/>
    </row>
    <row r="706" ht="48" customHeight="1" spans="1:5">
      <c r="A706" s="130"/>
      <c r="B706" s="142" t="s">
        <v>313</v>
      </c>
      <c r="C706" s="142" t="s">
        <v>314</v>
      </c>
      <c r="D706" s="108" t="s">
        <v>500</v>
      </c>
      <c r="E706" s="146">
        <v>1</v>
      </c>
    </row>
    <row r="713" ht="14.25" spans="1:5">
      <c r="A713" s="71"/>
      <c r="B713" s="71"/>
      <c r="C713" s="71"/>
      <c r="D713" s="71"/>
      <c r="E713" s="72" t="s">
        <v>501</v>
      </c>
    </row>
    <row r="714" ht="20.25" spans="1:5">
      <c r="A714" s="73" t="s">
        <v>267</v>
      </c>
      <c r="B714" s="73"/>
      <c r="C714" s="73"/>
      <c r="D714" s="73"/>
      <c r="E714" s="73"/>
    </row>
    <row r="715" ht="14.25" spans="1:5">
      <c r="A715" s="109"/>
      <c r="B715" s="109"/>
      <c r="C715" s="109"/>
      <c r="D715" s="110" t="s">
        <v>268</v>
      </c>
      <c r="E715" s="111"/>
    </row>
    <row r="716" ht="45" customHeight="1" spans="1:5">
      <c r="A716" s="112" t="s">
        <v>269</v>
      </c>
      <c r="B716" s="112"/>
      <c r="C716" s="113"/>
      <c r="D716" s="172" t="s">
        <v>502</v>
      </c>
      <c r="E716" s="173"/>
    </row>
    <row r="717" spans="1:5">
      <c r="A717" s="116" t="s">
        <v>271</v>
      </c>
      <c r="B717" s="116"/>
      <c r="C717" s="117"/>
      <c r="D717" s="118" t="s">
        <v>0</v>
      </c>
      <c r="E717" s="119"/>
    </row>
    <row r="718" spans="1:5">
      <c r="A718" s="120" t="s">
        <v>272</v>
      </c>
      <c r="B718" s="120"/>
      <c r="C718" s="120"/>
      <c r="D718" s="121" t="s">
        <v>273</v>
      </c>
      <c r="E718" s="122">
        <v>13.26</v>
      </c>
    </row>
    <row r="719" spans="1:5">
      <c r="A719" s="120"/>
      <c r="B719" s="120"/>
      <c r="C719" s="120"/>
      <c r="D719" s="123" t="s">
        <v>274</v>
      </c>
      <c r="E719" s="124">
        <v>13.26</v>
      </c>
    </row>
    <row r="720" spans="1:5">
      <c r="A720" s="120"/>
      <c r="B720" s="120"/>
      <c r="C720" s="120"/>
      <c r="D720" s="123" t="s">
        <v>275</v>
      </c>
      <c r="E720" s="125"/>
    </row>
    <row r="721" spans="1:5">
      <c r="A721" s="126" t="s">
        <v>276</v>
      </c>
      <c r="B721" s="127" t="s">
        <v>277</v>
      </c>
      <c r="C721" s="127"/>
      <c r="D721" s="128"/>
      <c r="E721" s="127"/>
    </row>
    <row r="722" ht="57" customHeight="1" spans="1:5">
      <c r="A722" s="117"/>
      <c r="B722" s="145" t="s">
        <v>503</v>
      </c>
      <c r="C722" s="145"/>
      <c r="D722" s="145"/>
      <c r="E722" s="145"/>
    </row>
    <row r="723" spans="1:5">
      <c r="A723" s="130" t="s">
        <v>279</v>
      </c>
      <c r="B723" s="131" t="s">
        <v>280</v>
      </c>
      <c r="C723" s="132" t="s">
        <v>281</v>
      </c>
      <c r="D723" s="133" t="s">
        <v>282</v>
      </c>
      <c r="E723" s="134" t="s">
        <v>283</v>
      </c>
    </row>
    <row r="724" spans="1:5">
      <c r="A724" s="130"/>
      <c r="B724" s="135" t="s">
        <v>284</v>
      </c>
      <c r="C724" s="135" t="s">
        <v>285</v>
      </c>
      <c r="D724" s="144" t="s">
        <v>498</v>
      </c>
      <c r="E724" s="137" t="s">
        <v>499</v>
      </c>
    </row>
    <row r="725" spans="1:5">
      <c r="A725" s="130"/>
      <c r="B725" s="135"/>
      <c r="C725" s="135"/>
      <c r="D725" s="138"/>
      <c r="E725" s="137"/>
    </row>
    <row r="726" spans="1:5">
      <c r="A726" s="130"/>
      <c r="B726" s="135"/>
      <c r="C726" s="135"/>
      <c r="D726" s="138"/>
      <c r="E726" s="137"/>
    </row>
    <row r="727" spans="1:5">
      <c r="A727" s="130"/>
      <c r="B727" s="135"/>
      <c r="C727" s="135"/>
      <c r="D727" s="138"/>
      <c r="E727" s="137"/>
    </row>
    <row r="728" spans="1:5">
      <c r="A728" s="130"/>
      <c r="B728" s="135"/>
      <c r="C728" s="135"/>
      <c r="D728" s="138"/>
      <c r="E728" s="137"/>
    </row>
    <row r="729" spans="1:5">
      <c r="A729" s="130"/>
      <c r="B729" s="135"/>
      <c r="C729" s="135"/>
      <c r="D729" s="138"/>
      <c r="E729" s="137"/>
    </row>
    <row r="730" spans="1:5">
      <c r="A730" s="130"/>
      <c r="B730" s="135"/>
      <c r="C730" s="139" t="s">
        <v>288</v>
      </c>
      <c r="D730" s="144" t="s">
        <v>468</v>
      </c>
      <c r="E730" s="137" t="s">
        <v>292</v>
      </c>
    </row>
    <row r="731" spans="1:5">
      <c r="A731" s="130"/>
      <c r="B731" s="135"/>
      <c r="C731" s="133"/>
      <c r="D731" s="138"/>
      <c r="E731" s="137"/>
    </row>
    <row r="732" spans="1:5">
      <c r="A732" s="130"/>
      <c r="B732" s="135"/>
      <c r="C732" s="140"/>
      <c r="D732" s="141"/>
      <c r="E732" s="141"/>
    </row>
    <row r="733" spans="1:5">
      <c r="A733" s="130"/>
      <c r="B733" s="135"/>
      <c r="C733" s="139" t="s">
        <v>293</v>
      </c>
      <c r="D733" s="145" t="s">
        <v>469</v>
      </c>
      <c r="E733" s="141" t="s">
        <v>292</v>
      </c>
    </row>
    <row r="734" spans="1:5">
      <c r="A734" s="130"/>
      <c r="B734" s="135"/>
      <c r="C734" s="133"/>
      <c r="D734" s="141"/>
      <c r="E734" s="141"/>
    </row>
    <row r="735" spans="1:5">
      <c r="A735" s="130"/>
      <c r="B735" s="135"/>
      <c r="C735" s="140"/>
      <c r="D735" s="141"/>
      <c r="E735" s="141"/>
    </row>
    <row r="736" spans="1:5">
      <c r="A736" s="130"/>
      <c r="B736" s="139" t="s">
        <v>296</v>
      </c>
      <c r="C736" s="139" t="s">
        <v>297</v>
      </c>
      <c r="D736" s="141"/>
      <c r="E736" s="141"/>
    </row>
    <row r="737" spans="1:5">
      <c r="A737" s="130"/>
      <c r="B737" s="133"/>
      <c r="C737" s="133"/>
      <c r="D737" s="141"/>
      <c r="E737" s="141"/>
    </row>
    <row r="738" spans="1:5">
      <c r="A738" s="130"/>
      <c r="B738" s="133"/>
      <c r="C738" s="140"/>
      <c r="D738" s="141"/>
      <c r="E738" s="141"/>
    </row>
    <row r="739" spans="1:5">
      <c r="A739" s="130"/>
      <c r="B739" s="133"/>
      <c r="C739" s="133" t="s">
        <v>300</v>
      </c>
      <c r="D739" s="141"/>
      <c r="E739" s="141"/>
    </row>
    <row r="740" spans="1:5">
      <c r="A740" s="130"/>
      <c r="B740" s="133"/>
      <c r="C740" s="133"/>
      <c r="D740" s="141"/>
      <c r="E740" s="141"/>
    </row>
    <row r="741" spans="1:5">
      <c r="A741" s="130"/>
      <c r="B741" s="133"/>
      <c r="C741" s="133"/>
      <c r="D741" s="141"/>
      <c r="E741" s="141"/>
    </row>
    <row r="742" spans="1:5">
      <c r="A742" s="130"/>
      <c r="B742" s="133"/>
      <c r="C742" s="139" t="s">
        <v>305</v>
      </c>
      <c r="D742" s="141"/>
      <c r="E742" s="141"/>
    </row>
    <row r="743" spans="1:5">
      <c r="A743" s="130"/>
      <c r="B743" s="133"/>
      <c r="C743" s="133"/>
      <c r="D743" s="141"/>
      <c r="E743" s="141"/>
    </row>
    <row r="744" spans="1:5">
      <c r="A744" s="130"/>
      <c r="B744" s="140"/>
      <c r="C744" s="140"/>
      <c r="D744" s="141"/>
      <c r="E744" s="141"/>
    </row>
    <row r="745" spans="1:5">
      <c r="A745" s="130"/>
      <c r="B745" s="139" t="s">
        <v>308</v>
      </c>
      <c r="C745" s="142" t="s">
        <v>309</v>
      </c>
      <c r="D745" s="108" t="s">
        <v>310</v>
      </c>
      <c r="E745" s="106" t="s">
        <v>311</v>
      </c>
    </row>
    <row r="746" spans="1:5">
      <c r="A746" s="130"/>
      <c r="B746" s="133"/>
      <c r="C746" s="142" t="s">
        <v>312</v>
      </c>
      <c r="D746" s="141"/>
      <c r="E746" s="141"/>
    </row>
    <row r="747" spans="1:5">
      <c r="A747" s="130"/>
      <c r="B747" s="133"/>
      <c r="C747" s="142"/>
      <c r="D747" s="141"/>
      <c r="E747" s="141"/>
    </row>
    <row r="748" spans="1:5">
      <c r="A748" s="130"/>
      <c r="B748" s="140"/>
      <c r="C748" s="142"/>
      <c r="D748" s="141"/>
      <c r="E748" s="141"/>
    </row>
    <row r="749" ht="45" customHeight="1" spans="1:5">
      <c r="A749" s="130"/>
      <c r="B749" s="142" t="s">
        <v>313</v>
      </c>
      <c r="C749" s="142" t="s">
        <v>314</v>
      </c>
      <c r="D749" s="108" t="s">
        <v>482</v>
      </c>
      <c r="E749" s="146">
        <v>1</v>
      </c>
    </row>
    <row r="755" ht="14.25" spans="1:5">
      <c r="A755" s="71"/>
      <c r="B755" s="71"/>
      <c r="C755" s="71"/>
      <c r="D755" s="71"/>
      <c r="E755" s="72" t="s">
        <v>504</v>
      </c>
    </row>
    <row r="756" ht="20.25" spans="1:5">
      <c r="A756" s="73" t="s">
        <v>267</v>
      </c>
      <c r="B756" s="73"/>
      <c r="C756" s="73"/>
      <c r="D756" s="73"/>
      <c r="E756" s="73"/>
    </row>
    <row r="757" ht="14.25" spans="1:5">
      <c r="A757" s="109"/>
      <c r="B757" s="109"/>
      <c r="C757" s="109"/>
      <c r="D757" s="110" t="s">
        <v>268</v>
      </c>
      <c r="E757" s="111"/>
    </row>
    <row r="758" spans="1:5">
      <c r="A758" s="112" t="s">
        <v>269</v>
      </c>
      <c r="B758" s="112"/>
      <c r="C758" s="113"/>
      <c r="D758" s="118" t="s">
        <v>505</v>
      </c>
      <c r="E758" s="119"/>
    </row>
    <row r="759" spans="1:5">
      <c r="A759" s="116" t="s">
        <v>271</v>
      </c>
      <c r="B759" s="116"/>
      <c r="C759" s="117"/>
      <c r="D759" s="118" t="s">
        <v>0</v>
      </c>
      <c r="E759" s="119"/>
    </row>
    <row r="760" spans="1:5">
      <c r="A760" s="120" t="s">
        <v>272</v>
      </c>
      <c r="B760" s="120"/>
      <c r="C760" s="120"/>
      <c r="D760" s="121" t="s">
        <v>273</v>
      </c>
      <c r="E760" s="122">
        <v>20</v>
      </c>
    </row>
    <row r="761" spans="1:5">
      <c r="A761" s="120"/>
      <c r="B761" s="120"/>
      <c r="C761" s="120"/>
      <c r="D761" s="123" t="s">
        <v>274</v>
      </c>
      <c r="E761" s="124">
        <v>20</v>
      </c>
    </row>
    <row r="762" spans="1:5">
      <c r="A762" s="120"/>
      <c r="B762" s="120"/>
      <c r="C762" s="120"/>
      <c r="D762" s="123" t="s">
        <v>275</v>
      </c>
      <c r="E762" s="125"/>
    </row>
    <row r="763" spans="1:5">
      <c r="A763" s="126" t="s">
        <v>276</v>
      </c>
      <c r="B763" s="127" t="s">
        <v>277</v>
      </c>
      <c r="C763" s="127"/>
      <c r="D763" s="128"/>
      <c r="E763" s="127"/>
    </row>
    <row r="764" ht="62" customHeight="1" spans="1:5">
      <c r="A764" s="117"/>
      <c r="B764" s="147" t="s">
        <v>506</v>
      </c>
      <c r="C764" s="147"/>
      <c r="D764" s="147"/>
      <c r="E764" s="147"/>
    </row>
    <row r="765" spans="1:5">
      <c r="A765" s="174" t="s">
        <v>279</v>
      </c>
      <c r="B765" s="112" t="s">
        <v>280</v>
      </c>
      <c r="C765" s="112" t="s">
        <v>281</v>
      </c>
      <c r="D765" s="130" t="s">
        <v>282</v>
      </c>
      <c r="E765" s="130" t="s">
        <v>283</v>
      </c>
    </row>
    <row r="766" spans="1:5">
      <c r="A766" s="130"/>
      <c r="B766" s="142" t="s">
        <v>284</v>
      </c>
      <c r="C766" s="142" t="s">
        <v>285</v>
      </c>
      <c r="D766" s="149" t="s">
        <v>507</v>
      </c>
      <c r="E766" s="175" t="s">
        <v>508</v>
      </c>
    </row>
    <row r="767" spans="1:5">
      <c r="A767" s="130"/>
      <c r="B767" s="135"/>
      <c r="C767" s="135"/>
      <c r="D767" s="144" t="s">
        <v>509</v>
      </c>
      <c r="E767" s="137" t="s">
        <v>510</v>
      </c>
    </row>
    <row r="768" spans="1:5">
      <c r="A768" s="130"/>
      <c r="B768" s="135"/>
      <c r="C768" s="135"/>
      <c r="D768" s="138"/>
      <c r="E768" s="137"/>
    </row>
    <row r="769" spans="1:5">
      <c r="A769" s="130"/>
      <c r="B769" s="135"/>
      <c r="C769" s="135"/>
      <c r="D769" s="138"/>
      <c r="E769" s="137"/>
    </row>
    <row r="770" spans="1:5">
      <c r="A770" s="130"/>
      <c r="B770" s="135"/>
      <c r="C770" s="135"/>
      <c r="D770" s="138"/>
      <c r="E770" s="137"/>
    </row>
    <row r="771" spans="1:5">
      <c r="A771" s="130"/>
      <c r="B771" s="135"/>
      <c r="C771" s="135"/>
      <c r="D771" s="138"/>
      <c r="E771" s="137"/>
    </row>
    <row r="772" spans="1:5">
      <c r="A772" s="130"/>
      <c r="B772" s="135"/>
      <c r="C772" s="139" t="s">
        <v>288</v>
      </c>
      <c r="D772" s="144" t="s">
        <v>511</v>
      </c>
      <c r="E772" s="137" t="s">
        <v>292</v>
      </c>
    </row>
    <row r="773" spans="1:5">
      <c r="A773" s="130"/>
      <c r="B773" s="135"/>
      <c r="C773" s="133"/>
      <c r="D773" s="138"/>
      <c r="E773" s="137"/>
    </row>
    <row r="774" spans="1:5">
      <c r="A774" s="130"/>
      <c r="B774" s="135"/>
      <c r="C774" s="140"/>
      <c r="D774" s="141"/>
      <c r="E774" s="141"/>
    </row>
    <row r="775" spans="1:5">
      <c r="A775" s="130"/>
      <c r="B775" s="135"/>
      <c r="C775" s="139" t="s">
        <v>293</v>
      </c>
      <c r="D775" s="145" t="s">
        <v>469</v>
      </c>
      <c r="E775" s="141" t="s">
        <v>292</v>
      </c>
    </row>
    <row r="776" spans="1:5">
      <c r="A776" s="130"/>
      <c r="B776" s="135"/>
      <c r="C776" s="133"/>
      <c r="D776" s="141"/>
      <c r="E776" s="141"/>
    </row>
    <row r="777" spans="1:5">
      <c r="A777" s="130"/>
      <c r="B777" s="135"/>
      <c r="C777" s="140"/>
      <c r="D777" s="141"/>
      <c r="E777" s="141"/>
    </row>
    <row r="778" spans="1:5">
      <c r="A778" s="130"/>
      <c r="B778" s="139" t="s">
        <v>296</v>
      </c>
      <c r="C778" s="139" t="s">
        <v>297</v>
      </c>
      <c r="D778" s="141"/>
      <c r="E778" s="141"/>
    </row>
    <row r="779" spans="1:5">
      <c r="A779" s="130"/>
      <c r="B779" s="133"/>
      <c r="C779" s="133"/>
      <c r="D779" s="141"/>
      <c r="E779" s="141"/>
    </row>
    <row r="780" spans="1:5">
      <c r="A780" s="130"/>
      <c r="B780" s="133"/>
      <c r="C780" s="140"/>
      <c r="D780" s="141"/>
      <c r="E780" s="141"/>
    </row>
    <row r="781" spans="1:5">
      <c r="A781" s="130"/>
      <c r="B781" s="133"/>
      <c r="C781" s="133" t="s">
        <v>300</v>
      </c>
      <c r="D781" s="141"/>
      <c r="E781" s="141"/>
    </row>
    <row r="782" spans="1:5">
      <c r="A782" s="130"/>
      <c r="B782" s="133"/>
      <c r="C782" s="133"/>
      <c r="D782" s="141"/>
      <c r="E782" s="141"/>
    </row>
    <row r="783" spans="1:5">
      <c r="A783" s="130"/>
      <c r="B783" s="133"/>
      <c r="C783" s="133"/>
      <c r="D783" s="141"/>
      <c r="E783" s="141"/>
    </row>
    <row r="784" spans="1:5">
      <c r="A784" s="130"/>
      <c r="B784" s="133"/>
      <c r="C784" s="139" t="s">
        <v>305</v>
      </c>
      <c r="D784" s="141"/>
      <c r="E784" s="141"/>
    </row>
    <row r="785" spans="1:5">
      <c r="A785" s="130"/>
      <c r="B785" s="133"/>
      <c r="C785" s="133"/>
      <c r="D785" s="141"/>
      <c r="E785" s="141"/>
    </row>
    <row r="786" spans="1:5">
      <c r="A786" s="130"/>
      <c r="B786" s="140"/>
      <c r="C786" s="140"/>
      <c r="D786" s="141"/>
      <c r="E786" s="141"/>
    </row>
    <row r="787" spans="1:5">
      <c r="A787" s="130"/>
      <c r="B787" s="139" t="s">
        <v>308</v>
      </c>
      <c r="C787" s="142" t="s">
        <v>309</v>
      </c>
      <c r="D787" s="108" t="s">
        <v>310</v>
      </c>
      <c r="E787" s="106" t="s">
        <v>311</v>
      </c>
    </row>
    <row r="788" spans="1:5">
      <c r="A788" s="130"/>
      <c r="B788" s="133"/>
      <c r="C788" s="142" t="s">
        <v>312</v>
      </c>
      <c r="D788" s="141"/>
      <c r="E788" s="141"/>
    </row>
    <row r="789" spans="1:5">
      <c r="A789" s="130"/>
      <c r="B789" s="133"/>
      <c r="C789" s="142"/>
      <c r="D789" s="141"/>
      <c r="E789" s="141"/>
    </row>
    <row r="790" spans="1:5">
      <c r="A790" s="130"/>
      <c r="B790" s="140"/>
      <c r="C790" s="142"/>
      <c r="D790" s="141"/>
      <c r="E790" s="141"/>
    </row>
    <row r="791" ht="45" customHeight="1" spans="1:5">
      <c r="A791" s="130"/>
      <c r="B791" s="142" t="s">
        <v>313</v>
      </c>
      <c r="C791" s="142" t="s">
        <v>314</v>
      </c>
      <c r="D791" s="145" t="s">
        <v>512</v>
      </c>
      <c r="E791" s="159" t="s">
        <v>292</v>
      </c>
    </row>
    <row r="799" ht="14.25" spans="1:5">
      <c r="A799" s="71"/>
      <c r="B799" s="71"/>
      <c r="C799" s="71"/>
      <c r="D799" s="71"/>
      <c r="E799" s="72" t="s">
        <v>513</v>
      </c>
    </row>
    <row r="800" ht="20.25" spans="1:5">
      <c r="A800" s="73" t="s">
        <v>267</v>
      </c>
      <c r="B800" s="73"/>
      <c r="C800" s="73"/>
      <c r="D800" s="73"/>
      <c r="E800" s="73"/>
    </row>
    <row r="801" ht="14.25" spans="1:5">
      <c r="A801" s="109"/>
      <c r="B801" s="109"/>
      <c r="C801" s="109"/>
      <c r="D801" s="110" t="s">
        <v>268</v>
      </c>
      <c r="E801" s="111"/>
    </row>
    <row r="802" ht="36" customHeight="1" spans="1:5">
      <c r="A802" s="112" t="s">
        <v>269</v>
      </c>
      <c r="B802" s="112"/>
      <c r="C802" s="113"/>
      <c r="D802" s="160" t="s">
        <v>514</v>
      </c>
      <c r="E802" s="161"/>
    </row>
    <row r="803" spans="1:5">
      <c r="A803" s="116" t="s">
        <v>271</v>
      </c>
      <c r="B803" s="116"/>
      <c r="C803" s="117"/>
      <c r="D803" s="118" t="s">
        <v>0</v>
      </c>
      <c r="E803" s="119"/>
    </row>
    <row r="804" spans="1:5">
      <c r="A804" s="120" t="s">
        <v>272</v>
      </c>
      <c r="B804" s="120"/>
      <c r="C804" s="120"/>
      <c r="D804" s="121" t="s">
        <v>273</v>
      </c>
      <c r="E804" s="122">
        <v>450</v>
      </c>
    </row>
    <row r="805" spans="1:5">
      <c r="A805" s="120"/>
      <c r="B805" s="120"/>
      <c r="C805" s="120"/>
      <c r="D805" s="123" t="s">
        <v>274</v>
      </c>
      <c r="E805" s="124">
        <v>450</v>
      </c>
    </row>
    <row r="806" spans="1:5">
      <c r="A806" s="120"/>
      <c r="B806" s="120"/>
      <c r="C806" s="120"/>
      <c r="D806" s="123" t="s">
        <v>275</v>
      </c>
      <c r="E806" s="125"/>
    </row>
    <row r="807" spans="1:5">
      <c r="A807" s="126" t="s">
        <v>276</v>
      </c>
      <c r="B807" s="176" t="s">
        <v>277</v>
      </c>
      <c r="C807" s="128"/>
      <c r="D807" s="128"/>
      <c r="E807" s="128"/>
    </row>
    <row r="808" ht="84" customHeight="1" spans="1:5">
      <c r="A808" s="117"/>
      <c r="B808" s="177" t="s">
        <v>515</v>
      </c>
      <c r="C808" s="177"/>
      <c r="D808" s="177"/>
      <c r="E808" s="177"/>
    </row>
    <row r="809" spans="1:5">
      <c r="A809" s="130" t="s">
        <v>279</v>
      </c>
      <c r="B809" s="178" t="s">
        <v>280</v>
      </c>
      <c r="C809" s="126" t="s">
        <v>281</v>
      </c>
      <c r="D809" s="140" t="s">
        <v>282</v>
      </c>
      <c r="E809" s="140" t="s">
        <v>283</v>
      </c>
    </row>
    <row r="810" spans="1:5">
      <c r="A810" s="130"/>
      <c r="B810" s="135" t="s">
        <v>284</v>
      </c>
      <c r="C810" s="142" t="s">
        <v>285</v>
      </c>
      <c r="D810" s="179" t="s">
        <v>516</v>
      </c>
      <c r="E810" s="175" t="s">
        <v>517</v>
      </c>
    </row>
    <row r="811" spans="1:5">
      <c r="A811" s="130"/>
      <c r="B811" s="135"/>
      <c r="C811" s="135"/>
      <c r="D811" s="144" t="s">
        <v>518</v>
      </c>
      <c r="E811" s="137" t="s">
        <v>519</v>
      </c>
    </row>
    <row r="812" spans="1:5">
      <c r="A812" s="130"/>
      <c r="B812" s="135"/>
      <c r="C812" s="135"/>
      <c r="D812" s="144" t="s">
        <v>520</v>
      </c>
      <c r="E812" s="137" t="s">
        <v>521</v>
      </c>
    </row>
    <row r="813" spans="1:5">
      <c r="A813" s="130"/>
      <c r="B813" s="135"/>
      <c r="C813" s="135"/>
      <c r="D813" s="144" t="s">
        <v>522</v>
      </c>
      <c r="E813" s="137" t="s">
        <v>453</v>
      </c>
    </row>
    <row r="814" spans="1:5">
      <c r="A814" s="130"/>
      <c r="B814" s="135"/>
      <c r="C814" s="135"/>
      <c r="D814" s="144" t="s">
        <v>523</v>
      </c>
      <c r="E814" s="137" t="s">
        <v>350</v>
      </c>
    </row>
    <row r="815" spans="1:5">
      <c r="A815" s="130"/>
      <c r="B815" s="135"/>
      <c r="C815" s="135"/>
      <c r="D815" s="144" t="s">
        <v>524</v>
      </c>
      <c r="E815" s="137" t="s">
        <v>453</v>
      </c>
    </row>
    <row r="816" spans="1:5">
      <c r="A816" s="130"/>
      <c r="B816" s="135"/>
      <c r="C816" s="139" t="s">
        <v>288</v>
      </c>
      <c r="D816" s="101" t="s">
        <v>400</v>
      </c>
      <c r="E816" s="106" t="s">
        <v>295</v>
      </c>
    </row>
    <row r="817" spans="1:5">
      <c r="A817" s="130"/>
      <c r="B817" s="135"/>
      <c r="C817" s="133"/>
      <c r="D817" s="101" t="s">
        <v>291</v>
      </c>
      <c r="E817" s="100" t="s">
        <v>292</v>
      </c>
    </row>
    <row r="818" spans="1:5">
      <c r="A818" s="130"/>
      <c r="B818" s="135"/>
      <c r="C818" s="140"/>
      <c r="D818" s="141"/>
      <c r="E818" s="141"/>
    </row>
    <row r="819" spans="1:5">
      <c r="A819" s="130"/>
      <c r="B819" s="135"/>
      <c r="C819" s="139" t="s">
        <v>293</v>
      </c>
      <c r="D819" s="105" t="s">
        <v>369</v>
      </c>
      <c r="E819" s="106" t="s">
        <v>295</v>
      </c>
    </row>
    <row r="820" spans="1:5">
      <c r="A820" s="130"/>
      <c r="B820" s="135"/>
      <c r="C820" s="133"/>
      <c r="D820" s="141"/>
      <c r="E820" s="141"/>
    </row>
    <row r="821" spans="1:5">
      <c r="A821" s="130"/>
      <c r="B821" s="135"/>
      <c r="C821" s="140"/>
      <c r="D821" s="141"/>
      <c r="E821" s="141"/>
    </row>
    <row r="822" spans="1:5">
      <c r="A822" s="130"/>
      <c r="B822" s="139" t="s">
        <v>296</v>
      </c>
      <c r="C822" s="139" t="s">
        <v>297</v>
      </c>
      <c r="D822" s="145" t="s">
        <v>525</v>
      </c>
      <c r="E822" s="141" t="s">
        <v>526</v>
      </c>
    </row>
    <row r="823" spans="1:5">
      <c r="A823" s="130"/>
      <c r="B823" s="133"/>
      <c r="C823" s="133"/>
      <c r="D823" s="145" t="s">
        <v>370</v>
      </c>
      <c r="E823" s="141" t="s">
        <v>527</v>
      </c>
    </row>
    <row r="824" spans="1:5">
      <c r="A824" s="130"/>
      <c r="B824" s="133"/>
      <c r="C824" s="140"/>
      <c r="D824" s="141"/>
      <c r="E824" s="141"/>
    </row>
    <row r="825" spans="1:5">
      <c r="A825" s="130"/>
      <c r="B825" s="133"/>
      <c r="C825" s="133" t="s">
        <v>300</v>
      </c>
      <c r="D825" s="145" t="s">
        <v>459</v>
      </c>
      <c r="E825" s="141" t="s">
        <v>528</v>
      </c>
    </row>
    <row r="826" spans="1:5">
      <c r="A826" s="130"/>
      <c r="B826" s="133"/>
      <c r="C826" s="133"/>
      <c r="D826" s="141"/>
      <c r="E826" s="141"/>
    </row>
    <row r="827" spans="1:5">
      <c r="A827" s="130"/>
      <c r="B827" s="133"/>
      <c r="C827" s="133"/>
      <c r="D827" s="105"/>
      <c r="E827" s="100"/>
    </row>
    <row r="828" spans="1:5">
      <c r="A828" s="130"/>
      <c r="B828" s="133"/>
      <c r="C828" s="139" t="s">
        <v>305</v>
      </c>
      <c r="D828" s="105" t="s">
        <v>306</v>
      </c>
      <c r="E828" s="100" t="s">
        <v>307</v>
      </c>
    </row>
    <row r="829" spans="1:5">
      <c r="A829" s="130"/>
      <c r="B829" s="133"/>
      <c r="C829" s="133"/>
      <c r="D829" s="141"/>
      <c r="E829" s="141"/>
    </row>
    <row r="830" spans="1:5">
      <c r="A830" s="130"/>
      <c r="B830" s="140"/>
      <c r="C830" s="140"/>
      <c r="D830" s="141"/>
      <c r="E830" s="141"/>
    </row>
    <row r="831" spans="1:5">
      <c r="A831" s="130"/>
      <c r="B831" s="139" t="s">
        <v>308</v>
      </c>
      <c r="C831" s="142" t="s">
        <v>309</v>
      </c>
      <c r="D831" s="108" t="s">
        <v>310</v>
      </c>
      <c r="E831" s="106" t="s">
        <v>311</v>
      </c>
    </row>
    <row r="832" spans="1:5">
      <c r="A832" s="130"/>
      <c r="B832" s="133"/>
      <c r="C832" s="142" t="s">
        <v>312</v>
      </c>
      <c r="D832" s="141"/>
      <c r="E832" s="141"/>
    </row>
    <row r="833" spans="1:5">
      <c r="A833" s="130"/>
      <c r="B833" s="133"/>
      <c r="C833" s="142"/>
      <c r="D833" s="141"/>
      <c r="E833" s="141"/>
    </row>
    <row r="834" spans="1:5">
      <c r="A834" s="130"/>
      <c r="B834" s="140"/>
      <c r="C834" s="142"/>
      <c r="D834" s="141"/>
      <c r="E834" s="141"/>
    </row>
    <row r="835" ht="27" spans="1:5">
      <c r="A835" s="130"/>
      <c r="B835" s="142" t="s">
        <v>313</v>
      </c>
      <c r="C835" s="142" t="s">
        <v>314</v>
      </c>
      <c r="D835" s="108" t="s">
        <v>315</v>
      </c>
      <c r="E835" s="146">
        <v>1</v>
      </c>
    </row>
    <row r="841" ht="14.25" spans="1:5">
      <c r="A841" s="71"/>
      <c r="B841" s="71"/>
      <c r="C841" s="71"/>
      <c r="D841" s="71"/>
      <c r="E841" s="72" t="s">
        <v>529</v>
      </c>
    </row>
    <row r="842" ht="20.25" spans="1:5">
      <c r="A842" s="73" t="s">
        <v>267</v>
      </c>
      <c r="B842" s="73"/>
      <c r="C842" s="73"/>
      <c r="D842" s="73"/>
      <c r="E842" s="73"/>
    </row>
    <row r="843" ht="14.25" spans="1:5">
      <c r="A843" s="109"/>
      <c r="B843" s="109"/>
      <c r="C843" s="109"/>
      <c r="D843" s="110" t="s">
        <v>268</v>
      </c>
      <c r="E843" s="111"/>
    </row>
    <row r="844" ht="45" customHeight="1" spans="1:5">
      <c r="A844" s="112" t="s">
        <v>269</v>
      </c>
      <c r="B844" s="112"/>
      <c r="C844" s="113"/>
      <c r="D844" s="160" t="s">
        <v>530</v>
      </c>
      <c r="E844" s="161"/>
    </row>
    <row r="845" spans="1:5">
      <c r="A845" s="116" t="s">
        <v>271</v>
      </c>
      <c r="B845" s="116"/>
      <c r="C845" s="117"/>
      <c r="D845" s="118" t="s">
        <v>0</v>
      </c>
      <c r="E845" s="119"/>
    </row>
    <row r="846" spans="1:5">
      <c r="A846" s="120" t="s">
        <v>272</v>
      </c>
      <c r="B846" s="120"/>
      <c r="C846" s="120"/>
      <c r="D846" s="121" t="s">
        <v>273</v>
      </c>
      <c r="E846" s="122"/>
    </row>
    <row r="847" spans="1:5">
      <c r="A847" s="120"/>
      <c r="B847" s="120"/>
      <c r="C847" s="120"/>
      <c r="D847" s="123" t="s">
        <v>274</v>
      </c>
      <c r="E847" s="124"/>
    </row>
    <row r="848" spans="1:5">
      <c r="A848" s="120"/>
      <c r="B848" s="120"/>
      <c r="C848" s="120"/>
      <c r="D848" s="123" t="s">
        <v>275</v>
      </c>
      <c r="E848" s="125"/>
    </row>
    <row r="849" spans="1:5">
      <c r="A849" s="126" t="s">
        <v>276</v>
      </c>
      <c r="B849" s="127" t="s">
        <v>277</v>
      </c>
      <c r="C849" s="127"/>
      <c r="D849" s="128"/>
      <c r="E849" s="127"/>
    </row>
    <row r="850" ht="63" customHeight="1" spans="1:5">
      <c r="A850" s="117"/>
      <c r="B850" s="160" t="s">
        <v>531</v>
      </c>
      <c r="C850" s="168"/>
      <c r="D850" s="168"/>
      <c r="E850" s="161"/>
    </row>
    <row r="851" spans="1:5">
      <c r="A851" s="130" t="s">
        <v>279</v>
      </c>
      <c r="B851" s="131" t="s">
        <v>280</v>
      </c>
      <c r="C851" s="132" t="s">
        <v>281</v>
      </c>
      <c r="D851" s="130" t="s">
        <v>282</v>
      </c>
      <c r="E851" s="134" t="s">
        <v>283</v>
      </c>
    </row>
    <row r="852" spans="1:5">
      <c r="A852" s="130"/>
      <c r="B852" s="135" t="s">
        <v>284</v>
      </c>
      <c r="C852" s="135" t="s">
        <v>285</v>
      </c>
      <c r="D852" s="180" t="s">
        <v>532</v>
      </c>
      <c r="E852" s="141" t="s">
        <v>533</v>
      </c>
    </row>
    <row r="853" spans="1:5">
      <c r="A853" s="130"/>
      <c r="B853" s="135"/>
      <c r="C853" s="135"/>
      <c r="D853" s="180" t="s">
        <v>534</v>
      </c>
      <c r="E853" s="141" t="s">
        <v>397</v>
      </c>
    </row>
    <row r="854" spans="1:5">
      <c r="A854" s="130"/>
      <c r="B854" s="135"/>
      <c r="C854" s="135"/>
      <c r="D854" s="180" t="s">
        <v>535</v>
      </c>
      <c r="E854" s="141" t="s">
        <v>334</v>
      </c>
    </row>
    <row r="855" spans="1:5">
      <c r="A855" s="130"/>
      <c r="B855" s="135"/>
      <c r="C855" s="135"/>
      <c r="D855" s="180" t="s">
        <v>536</v>
      </c>
      <c r="E855" s="141" t="s">
        <v>397</v>
      </c>
    </row>
    <row r="856" spans="1:5">
      <c r="A856" s="130"/>
      <c r="B856" s="135"/>
      <c r="C856" s="135"/>
      <c r="D856" s="180" t="s">
        <v>537</v>
      </c>
      <c r="E856" s="141" t="s">
        <v>538</v>
      </c>
    </row>
    <row r="857" spans="1:5">
      <c r="A857" s="130"/>
      <c r="B857" s="135"/>
      <c r="C857" s="135"/>
      <c r="D857" s="180" t="s">
        <v>539</v>
      </c>
      <c r="E857" s="141" t="s">
        <v>540</v>
      </c>
    </row>
    <row r="858" ht="27" spans="1:5">
      <c r="A858" s="130"/>
      <c r="B858" s="135"/>
      <c r="C858" s="135"/>
      <c r="D858" s="181" t="s">
        <v>541</v>
      </c>
      <c r="E858" s="141" t="s">
        <v>397</v>
      </c>
    </row>
    <row r="859" ht="27" spans="1:5">
      <c r="A859" s="130"/>
      <c r="B859" s="135"/>
      <c r="C859" s="135"/>
      <c r="D859" s="182" t="s">
        <v>542</v>
      </c>
      <c r="E859" s="175" t="s">
        <v>543</v>
      </c>
    </row>
    <row r="860" spans="1:5">
      <c r="A860" s="130"/>
      <c r="B860" s="135"/>
      <c r="C860" s="135"/>
      <c r="D860" s="144" t="s">
        <v>544</v>
      </c>
      <c r="E860" s="137" t="s">
        <v>545</v>
      </c>
    </row>
    <row r="861" spans="1:5">
      <c r="A861" s="130"/>
      <c r="B861" s="135"/>
      <c r="C861" s="139" t="s">
        <v>288</v>
      </c>
      <c r="D861" s="101" t="s">
        <v>400</v>
      </c>
      <c r="E861" s="106" t="s">
        <v>295</v>
      </c>
    </row>
    <row r="862" spans="1:5">
      <c r="A862" s="130"/>
      <c r="B862" s="135"/>
      <c r="C862" s="133"/>
      <c r="D862" s="101" t="s">
        <v>291</v>
      </c>
      <c r="E862" s="100" t="s">
        <v>292</v>
      </c>
    </row>
    <row r="863" spans="1:5">
      <c r="A863" s="130"/>
      <c r="B863" s="135"/>
      <c r="C863" s="140"/>
      <c r="D863" s="141"/>
      <c r="E863" s="141"/>
    </row>
    <row r="864" spans="1:5">
      <c r="A864" s="130"/>
      <c r="B864" s="135"/>
      <c r="C864" s="139" t="s">
        <v>293</v>
      </c>
      <c r="D864" s="105" t="s">
        <v>369</v>
      </c>
      <c r="E864" s="106" t="s">
        <v>295</v>
      </c>
    </row>
    <row r="865" spans="1:5">
      <c r="A865" s="130"/>
      <c r="B865" s="135"/>
      <c r="C865" s="133"/>
      <c r="D865" s="141"/>
      <c r="E865" s="141"/>
    </row>
    <row r="866" spans="1:5">
      <c r="A866" s="130"/>
      <c r="B866" s="135"/>
      <c r="C866" s="140"/>
      <c r="D866" s="141"/>
      <c r="E866" s="141"/>
    </row>
    <row r="867" spans="1:5">
      <c r="A867" s="130"/>
      <c r="B867" s="139" t="s">
        <v>296</v>
      </c>
      <c r="C867" s="139" t="s">
        <v>297</v>
      </c>
      <c r="D867" s="141"/>
      <c r="E867" s="141"/>
    </row>
    <row r="868" spans="1:5">
      <c r="A868" s="130"/>
      <c r="B868" s="133"/>
      <c r="C868" s="133"/>
      <c r="D868" s="141"/>
      <c r="E868" s="141"/>
    </row>
    <row r="869" spans="1:5">
      <c r="A869" s="130"/>
      <c r="B869" s="133"/>
      <c r="C869" s="140"/>
      <c r="D869" s="141"/>
      <c r="E869" s="141"/>
    </row>
    <row r="870" spans="1:5">
      <c r="A870" s="130"/>
      <c r="B870" s="133"/>
      <c r="C870" s="133" t="s">
        <v>300</v>
      </c>
      <c r="D870" s="145" t="s">
        <v>546</v>
      </c>
      <c r="E870" s="141" t="s">
        <v>547</v>
      </c>
    </row>
    <row r="871" spans="1:5">
      <c r="A871" s="130"/>
      <c r="B871" s="133"/>
      <c r="C871" s="133"/>
      <c r="D871" s="141"/>
      <c r="E871" s="141"/>
    </row>
    <row r="872" spans="1:5">
      <c r="A872" s="130"/>
      <c r="B872" s="133"/>
      <c r="C872" s="133"/>
      <c r="D872" s="141"/>
      <c r="E872" s="141"/>
    </row>
    <row r="873" spans="1:5">
      <c r="A873" s="130"/>
      <c r="B873" s="133"/>
      <c r="C873" s="139" t="s">
        <v>305</v>
      </c>
      <c r="D873" s="105" t="s">
        <v>306</v>
      </c>
      <c r="E873" s="100" t="s">
        <v>307</v>
      </c>
    </row>
    <row r="874" spans="1:5">
      <c r="A874" s="130"/>
      <c r="B874" s="133"/>
      <c r="C874" s="133"/>
      <c r="D874" s="141"/>
      <c r="E874" s="141"/>
    </row>
    <row r="875" spans="1:5">
      <c r="A875" s="130"/>
      <c r="B875" s="140"/>
      <c r="C875" s="140"/>
      <c r="D875" s="141"/>
      <c r="E875" s="141"/>
    </row>
    <row r="876" spans="1:5">
      <c r="A876" s="130"/>
      <c r="B876" s="139" t="s">
        <v>308</v>
      </c>
      <c r="C876" s="142" t="s">
        <v>309</v>
      </c>
      <c r="D876" s="108" t="s">
        <v>310</v>
      </c>
      <c r="E876" s="106" t="s">
        <v>311</v>
      </c>
    </row>
    <row r="877" spans="1:5">
      <c r="A877" s="130"/>
      <c r="B877" s="133"/>
      <c r="C877" s="142" t="s">
        <v>312</v>
      </c>
      <c r="D877" s="141"/>
      <c r="E877" s="141"/>
    </row>
    <row r="878" spans="1:5">
      <c r="A878" s="130"/>
      <c r="B878" s="133"/>
      <c r="C878" s="142"/>
      <c r="D878" s="141"/>
      <c r="E878" s="141"/>
    </row>
    <row r="879" spans="1:5">
      <c r="A879" s="130"/>
      <c r="B879" s="140"/>
      <c r="C879" s="142"/>
      <c r="D879" s="141"/>
      <c r="E879" s="141"/>
    </row>
    <row r="880" ht="42" customHeight="1" spans="1:5">
      <c r="A880" s="130"/>
      <c r="B880" s="142" t="s">
        <v>313</v>
      </c>
      <c r="C880" s="142" t="s">
        <v>314</v>
      </c>
      <c r="D880" s="108" t="s">
        <v>315</v>
      </c>
      <c r="E880" s="146">
        <v>1</v>
      </c>
    </row>
    <row r="881" ht="14.25" spans="1:5">
      <c r="A881" s="71"/>
      <c r="B881" s="71"/>
      <c r="C881" s="71"/>
      <c r="D881" s="71"/>
      <c r="E881" s="72" t="s">
        <v>548</v>
      </c>
    </row>
    <row r="882" ht="20.25" spans="1:5">
      <c r="A882" s="73" t="s">
        <v>267</v>
      </c>
      <c r="B882" s="73"/>
      <c r="C882" s="73"/>
      <c r="D882" s="73"/>
      <c r="E882" s="73"/>
    </row>
    <row r="883" ht="14.25" spans="1:5">
      <c r="A883" s="109"/>
      <c r="B883" s="109"/>
      <c r="C883" s="109"/>
      <c r="D883" s="110" t="s">
        <v>268</v>
      </c>
      <c r="E883" s="111"/>
    </row>
    <row r="884" ht="24" customHeight="1" spans="1:5">
      <c r="A884" s="112" t="s">
        <v>269</v>
      </c>
      <c r="B884" s="112"/>
      <c r="C884" s="113"/>
      <c r="D884" s="118" t="s">
        <v>549</v>
      </c>
      <c r="E884" s="119"/>
    </row>
    <row r="885" spans="1:5">
      <c r="A885" s="116" t="s">
        <v>271</v>
      </c>
      <c r="B885" s="116"/>
      <c r="C885" s="117"/>
      <c r="D885" s="118" t="s">
        <v>0</v>
      </c>
      <c r="E885" s="119"/>
    </row>
    <row r="886" spans="1:5">
      <c r="A886" s="120" t="s">
        <v>272</v>
      </c>
      <c r="B886" s="120"/>
      <c r="C886" s="120"/>
      <c r="D886" s="121" t="s">
        <v>273</v>
      </c>
      <c r="E886" s="122">
        <v>150</v>
      </c>
    </row>
    <row r="887" spans="1:5">
      <c r="A887" s="120"/>
      <c r="B887" s="120"/>
      <c r="C887" s="120"/>
      <c r="D887" s="123" t="s">
        <v>274</v>
      </c>
      <c r="E887" s="124">
        <v>150</v>
      </c>
    </row>
    <row r="888" spans="1:5">
      <c r="A888" s="120"/>
      <c r="B888" s="120"/>
      <c r="C888" s="120"/>
      <c r="D888" s="123" t="s">
        <v>275</v>
      </c>
      <c r="E888" s="125"/>
    </row>
    <row r="889" spans="1:5">
      <c r="A889" s="126" t="s">
        <v>276</v>
      </c>
      <c r="B889" s="127" t="s">
        <v>277</v>
      </c>
      <c r="C889" s="127"/>
      <c r="D889" s="128"/>
      <c r="E889" s="127"/>
    </row>
    <row r="890" ht="69" customHeight="1" spans="1:5">
      <c r="A890" s="117"/>
      <c r="B890" s="160" t="s">
        <v>550</v>
      </c>
      <c r="C890" s="168"/>
      <c r="D890" s="168"/>
      <c r="E890" s="161"/>
    </row>
    <row r="891" spans="1:5">
      <c r="A891" s="130" t="s">
        <v>279</v>
      </c>
      <c r="B891" s="131" t="s">
        <v>280</v>
      </c>
      <c r="C891" s="132" t="s">
        <v>281</v>
      </c>
      <c r="D891" s="133" t="s">
        <v>282</v>
      </c>
      <c r="E891" s="134" t="s">
        <v>283</v>
      </c>
    </row>
    <row r="892" spans="1:5">
      <c r="A892" s="130"/>
      <c r="B892" s="135" t="s">
        <v>284</v>
      </c>
      <c r="C892" s="135" t="s">
        <v>285</v>
      </c>
      <c r="D892" s="144" t="s">
        <v>551</v>
      </c>
      <c r="E892" s="137" t="s">
        <v>552</v>
      </c>
    </row>
    <row r="893" spans="1:5">
      <c r="A893" s="130"/>
      <c r="B893" s="135"/>
      <c r="C893" s="135"/>
      <c r="D893" s="144" t="s">
        <v>553</v>
      </c>
      <c r="E893" s="137" t="s">
        <v>554</v>
      </c>
    </row>
    <row r="894" spans="1:5">
      <c r="A894" s="130"/>
      <c r="B894" s="135"/>
      <c r="C894" s="135"/>
      <c r="D894" s="138"/>
      <c r="E894" s="137"/>
    </row>
    <row r="895" spans="1:5">
      <c r="A895" s="130"/>
      <c r="B895" s="135"/>
      <c r="C895" s="135"/>
      <c r="D895" s="138"/>
      <c r="E895" s="137"/>
    </row>
    <row r="896" spans="1:5">
      <c r="A896" s="130"/>
      <c r="B896" s="135"/>
      <c r="C896" s="135"/>
      <c r="D896" s="138"/>
      <c r="E896" s="137"/>
    </row>
    <row r="897" spans="1:5">
      <c r="A897" s="130"/>
      <c r="B897" s="135"/>
      <c r="C897" s="135"/>
      <c r="D897" s="141"/>
      <c r="E897" s="137"/>
    </row>
    <row r="898" spans="1:5">
      <c r="A898" s="130"/>
      <c r="B898" s="135"/>
      <c r="C898" s="139" t="s">
        <v>288</v>
      </c>
      <c r="D898" s="180" t="s">
        <v>555</v>
      </c>
      <c r="E898" s="137" t="s">
        <v>292</v>
      </c>
    </row>
    <row r="899" spans="1:5">
      <c r="A899" s="130"/>
      <c r="B899" s="135"/>
      <c r="C899" s="133"/>
      <c r="D899" s="180" t="s">
        <v>556</v>
      </c>
      <c r="E899" s="137" t="s">
        <v>292</v>
      </c>
    </row>
    <row r="900" spans="1:5">
      <c r="A900" s="130"/>
      <c r="B900" s="135"/>
      <c r="C900" s="140"/>
      <c r="D900" s="141"/>
      <c r="E900" s="141"/>
    </row>
    <row r="901" spans="1:5">
      <c r="A901" s="130"/>
      <c r="B901" s="135"/>
      <c r="C901" s="139" t="s">
        <v>293</v>
      </c>
      <c r="D901" s="149" t="s">
        <v>557</v>
      </c>
      <c r="E901" s="141" t="s">
        <v>292</v>
      </c>
    </row>
    <row r="902" spans="1:5">
      <c r="A902" s="130"/>
      <c r="B902" s="135"/>
      <c r="C902" s="133"/>
      <c r="D902" s="141"/>
      <c r="E902" s="141"/>
    </row>
    <row r="903" spans="1:5">
      <c r="A903" s="130"/>
      <c r="B903" s="135"/>
      <c r="C903" s="140"/>
      <c r="D903" s="141"/>
      <c r="E903" s="141"/>
    </row>
    <row r="904" spans="1:5">
      <c r="A904" s="130"/>
      <c r="B904" s="139" t="s">
        <v>296</v>
      </c>
      <c r="C904" s="139" t="s">
        <v>297</v>
      </c>
      <c r="D904" s="141"/>
      <c r="E904" s="141"/>
    </row>
    <row r="905" spans="1:5">
      <c r="A905" s="130"/>
      <c r="B905" s="133"/>
      <c r="C905" s="133"/>
      <c r="D905" s="141"/>
      <c r="E905" s="141"/>
    </row>
    <row r="906" spans="1:5">
      <c r="A906" s="130"/>
      <c r="B906" s="133"/>
      <c r="C906" s="140"/>
      <c r="D906" s="141"/>
      <c r="E906" s="141"/>
    </row>
    <row r="907" ht="27" spans="1:5">
      <c r="A907" s="130"/>
      <c r="B907" s="133"/>
      <c r="C907" s="133" t="s">
        <v>300</v>
      </c>
      <c r="D907" s="145" t="s">
        <v>558</v>
      </c>
      <c r="E907" s="141" t="s">
        <v>307</v>
      </c>
    </row>
    <row r="908" spans="1:5">
      <c r="A908" s="130"/>
      <c r="B908" s="133"/>
      <c r="C908" s="133"/>
      <c r="D908" s="145" t="s">
        <v>559</v>
      </c>
      <c r="E908" s="141" t="s">
        <v>560</v>
      </c>
    </row>
    <row r="909" spans="1:5">
      <c r="A909" s="130"/>
      <c r="B909" s="133"/>
      <c r="C909" s="133"/>
      <c r="D909" s="141"/>
      <c r="E909" s="141"/>
    </row>
    <row r="910" spans="1:5">
      <c r="A910" s="130"/>
      <c r="B910" s="133"/>
      <c r="C910" s="139" t="s">
        <v>305</v>
      </c>
      <c r="D910" s="141"/>
      <c r="E910" s="141"/>
    </row>
    <row r="911" spans="1:5">
      <c r="A911" s="130"/>
      <c r="B911" s="133"/>
      <c r="C911" s="133"/>
      <c r="D911" s="141"/>
      <c r="E911" s="141"/>
    </row>
    <row r="912" spans="1:5">
      <c r="A912" s="130"/>
      <c r="B912" s="140"/>
      <c r="C912" s="140"/>
      <c r="D912" s="141"/>
      <c r="E912" s="141"/>
    </row>
    <row r="913" spans="1:5">
      <c r="A913" s="130"/>
      <c r="B913" s="139" t="s">
        <v>308</v>
      </c>
      <c r="C913" s="142" t="s">
        <v>309</v>
      </c>
      <c r="D913" s="108" t="s">
        <v>310</v>
      </c>
      <c r="E913" s="106" t="s">
        <v>311</v>
      </c>
    </row>
    <row r="914" spans="1:5">
      <c r="A914" s="130"/>
      <c r="B914" s="133"/>
      <c r="C914" s="142" t="s">
        <v>312</v>
      </c>
      <c r="D914" s="141"/>
      <c r="E914" s="141"/>
    </row>
    <row r="915" spans="1:5">
      <c r="A915" s="130"/>
      <c r="B915" s="133"/>
      <c r="C915" s="142"/>
      <c r="D915" s="141"/>
      <c r="E915" s="141"/>
    </row>
    <row r="916" spans="1:5">
      <c r="A916" s="130"/>
      <c r="B916" s="140"/>
      <c r="C916" s="142"/>
      <c r="D916" s="141"/>
      <c r="E916" s="141"/>
    </row>
    <row r="917" ht="45" customHeight="1" spans="1:5">
      <c r="A917" s="130"/>
      <c r="B917" s="142" t="s">
        <v>313</v>
      </c>
      <c r="C917" s="142" t="s">
        <v>314</v>
      </c>
      <c r="D917" s="108" t="s">
        <v>315</v>
      </c>
      <c r="E917" s="146">
        <v>1</v>
      </c>
    </row>
    <row r="923" ht="14.25" spans="1:5">
      <c r="A923" s="71"/>
      <c r="B923" s="71"/>
      <c r="C923" s="71"/>
      <c r="D923" s="71"/>
      <c r="E923" s="72" t="s">
        <v>561</v>
      </c>
    </row>
    <row r="924" ht="20.25" spans="1:5">
      <c r="A924" s="73" t="s">
        <v>267</v>
      </c>
      <c r="B924" s="73"/>
      <c r="C924" s="73"/>
      <c r="D924" s="73"/>
      <c r="E924" s="73"/>
    </row>
    <row r="925" ht="14.25" spans="1:5">
      <c r="A925" s="109"/>
      <c r="B925" s="109"/>
      <c r="C925" s="109"/>
      <c r="D925" s="110" t="s">
        <v>268</v>
      </c>
      <c r="E925" s="111"/>
    </row>
    <row r="926" ht="39" customHeight="1" spans="1:5">
      <c r="A926" s="112" t="s">
        <v>269</v>
      </c>
      <c r="B926" s="112"/>
      <c r="C926" s="113"/>
      <c r="D926" s="160" t="s">
        <v>562</v>
      </c>
      <c r="E926" s="161"/>
    </row>
    <row r="927" spans="1:5">
      <c r="A927" s="116" t="s">
        <v>271</v>
      </c>
      <c r="B927" s="116"/>
      <c r="C927" s="117"/>
      <c r="D927" s="118" t="s">
        <v>0</v>
      </c>
      <c r="E927" s="119"/>
    </row>
    <row r="928" spans="1:5">
      <c r="A928" s="120" t="s">
        <v>272</v>
      </c>
      <c r="B928" s="120"/>
      <c r="C928" s="120"/>
      <c r="D928" s="121" t="s">
        <v>273</v>
      </c>
      <c r="E928" s="122">
        <v>204.66</v>
      </c>
    </row>
    <row r="929" spans="1:5">
      <c r="A929" s="120"/>
      <c r="B929" s="120"/>
      <c r="C929" s="120"/>
      <c r="D929" s="123" t="s">
        <v>274</v>
      </c>
      <c r="E929" s="124">
        <v>204.66</v>
      </c>
    </row>
    <row r="930" spans="1:5">
      <c r="A930" s="120"/>
      <c r="B930" s="120"/>
      <c r="C930" s="120"/>
      <c r="D930" s="123" t="s">
        <v>275</v>
      </c>
      <c r="E930" s="125"/>
    </row>
    <row r="931" spans="1:5">
      <c r="A931" s="126" t="s">
        <v>276</v>
      </c>
      <c r="B931" s="127" t="s">
        <v>277</v>
      </c>
      <c r="C931" s="127"/>
      <c r="D931" s="128"/>
      <c r="E931" s="127"/>
    </row>
    <row r="932" ht="118" customHeight="1" spans="1:5">
      <c r="A932" s="117"/>
      <c r="B932" s="183" t="s">
        <v>563</v>
      </c>
      <c r="C932" s="184"/>
      <c r="D932" s="184"/>
      <c r="E932" s="185"/>
    </row>
    <row r="933" spans="1:5">
      <c r="A933" s="130" t="s">
        <v>279</v>
      </c>
      <c r="B933" s="131" t="s">
        <v>280</v>
      </c>
      <c r="C933" s="132" t="s">
        <v>281</v>
      </c>
      <c r="D933" s="130"/>
      <c r="E933" s="134" t="s">
        <v>283</v>
      </c>
    </row>
    <row r="934" ht="19" customHeight="1" spans="1:5">
      <c r="A934" s="130"/>
      <c r="B934" s="135" t="s">
        <v>284</v>
      </c>
      <c r="C934" s="135" t="s">
        <v>285</v>
      </c>
      <c r="D934" s="149" t="s">
        <v>564</v>
      </c>
      <c r="E934" s="137" t="s">
        <v>565</v>
      </c>
    </row>
    <row r="935" spans="1:5">
      <c r="A935" s="130"/>
      <c r="B935" s="135"/>
      <c r="C935" s="135"/>
      <c r="D935" s="144"/>
      <c r="E935" s="137"/>
    </row>
    <row r="936" spans="1:5">
      <c r="A936" s="130"/>
      <c r="B936" s="135"/>
      <c r="C936" s="135"/>
      <c r="D936" s="138"/>
      <c r="E936" s="137"/>
    </row>
    <row r="937" spans="1:5">
      <c r="A937" s="130"/>
      <c r="B937" s="135"/>
      <c r="C937" s="135"/>
      <c r="D937" s="138"/>
      <c r="E937" s="137"/>
    </row>
    <row r="938" ht="25" customHeight="1" spans="1:5">
      <c r="A938" s="130"/>
      <c r="B938" s="135"/>
      <c r="C938" s="135"/>
      <c r="D938" s="138"/>
      <c r="E938" s="137"/>
    </row>
    <row r="939" spans="1:5">
      <c r="A939" s="130"/>
      <c r="B939" s="135"/>
      <c r="C939" s="135"/>
      <c r="D939" s="141"/>
      <c r="E939" s="137"/>
    </row>
    <row r="940" spans="1:5">
      <c r="A940" s="130"/>
      <c r="B940" s="135"/>
      <c r="C940" s="139" t="s">
        <v>288</v>
      </c>
      <c r="D940" s="101" t="s">
        <v>400</v>
      </c>
      <c r="E940" s="106" t="s">
        <v>295</v>
      </c>
    </row>
    <row r="941" spans="1:5">
      <c r="A941" s="130"/>
      <c r="B941" s="135"/>
      <c r="C941" s="133"/>
      <c r="D941" s="101" t="s">
        <v>291</v>
      </c>
      <c r="E941" s="100" t="s">
        <v>292</v>
      </c>
    </row>
    <row r="942" spans="1:5">
      <c r="A942" s="130"/>
      <c r="B942" s="135"/>
      <c r="C942" s="140"/>
      <c r="D942" s="141"/>
      <c r="E942" s="141"/>
    </row>
    <row r="943" spans="1:5">
      <c r="A943" s="130"/>
      <c r="B943" s="135"/>
      <c r="C943" s="139" t="s">
        <v>293</v>
      </c>
      <c r="D943" s="105" t="s">
        <v>439</v>
      </c>
      <c r="E943" s="106" t="s">
        <v>295</v>
      </c>
    </row>
    <row r="944" spans="1:5">
      <c r="A944" s="130"/>
      <c r="B944" s="135"/>
      <c r="C944" s="133"/>
      <c r="D944" s="141"/>
      <c r="E944" s="141"/>
    </row>
    <row r="945" spans="1:5">
      <c r="A945" s="130"/>
      <c r="B945" s="135"/>
      <c r="C945" s="140"/>
      <c r="D945" s="141"/>
      <c r="E945" s="141"/>
    </row>
    <row r="946" spans="1:5">
      <c r="A946" s="130"/>
      <c r="B946" s="139" t="s">
        <v>296</v>
      </c>
      <c r="C946" s="139" t="s">
        <v>297</v>
      </c>
      <c r="D946" s="149" t="s">
        <v>370</v>
      </c>
      <c r="E946" s="141" t="s">
        <v>371</v>
      </c>
    </row>
    <row r="947" spans="1:5">
      <c r="A947" s="130"/>
      <c r="B947" s="133"/>
      <c r="C947" s="133"/>
      <c r="D947" s="141"/>
      <c r="E947" s="141"/>
    </row>
    <row r="948" spans="1:5">
      <c r="A948" s="130"/>
      <c r="B948" s="133"/>
      <c r="C948" s="140"/>
      <c r="D948" s="141"/>
      <c r="E948" s="141"/>
    </row>
    <row r="949" spans="1:5">
      <c r="A949" s="130"/>
      <c r="B949" s="133"/>
      <c r="C949" s="133" t="s">
        <v>300</v>
      </c>
      <c r="D949" s="145" t="s">
        <v>566</v>
      </c>
      <c r="E949" s="141" t="s">
        <v>567</v>
      </c>
    </row>
    <row r="950" spans="1:5">
      <c r="A950" s="130"/>
      <c r="B950" s="133"/>
      <c r="C950" s="133"/>
      <c r="D950" s="141"/>
      <c r="E950" s="141"/>
    </row>
    <row r="951" spans="1:5">
      <c r="A951" s="130"/>
      <c r="B951" s="133"/>
      <c r="C951" s="133"/>
      <c r="D951" s="141"/>
      <c r="E951" s="141"/>
    </row>
    <row r="952" spans="1:5">
      <c r="A952" s="130"/>
      <c r="B952" s="133"/>
      <c r="C952" s="139" t="s">
        <v>305</v>
      </c>
      <c r="D952" s="105" t="s">
        <v>306</v>
      </c>
      <c r="E952" s="100" t="s">
        <v>307</v>
      </c>
    </row>
    <row r="953" spans="1:5">
      <c r="A953" s="130"/>
      <c r="B953" s="133"/>
      <c r="C953" s="133"/>
      <c r="D953" s="141"/>
      <c r="E953" s="141"/>
    </row>
    <row r="954" spans="1:5">
      <c r="A954" s="130"/>
      <c r="B954" s="140"/>
      <c r="C954" s="140"/>
      <c r="D954" s="141"/>
      <c r="E954" s="141"/>
    </row>
    <row r="955" spans="1:5">
      <c r="A955" s="130"/>
      <c r="B955" s="139" t="s">
        <v>308</v>
      </c>
      <c r="C955" s="142" t="s">
        <v>309</v>
      </c>
      <c r="D955" s="108" t="s">
        <v>310</v>
      </c>
      <c r="E955" s="106" t="s">
        <v>311</v>
      </c>
    </row>
    <row r="956" spans="1:5">
      <c r="A956" s="130"/>
      <c r="B956" s="133"/>
      <c r="C956" s="142" t="s">
        <v>312</v>
      </c>
      <c r="D956" s="141"/>
      <c r="E956" s="141"/>
    </row>
    <row r="957" spans="1:5">
      <c r="A957" s="130"/>
      <c r="B957" s="133"/>
      <c r="C957" s="142"/>
      <c r="D957" s="141"/>
      <c r="E957" s="141"/>
    </row>
    <row r="958" spans="1:5">
      <c r="A958" s="130"/>
      <c r="B958" s="140"/>
      <c r="C958" s="142"/>
      <c r="D958" s="141"/>
      <c r="E958" s="141"/>
    </row>
    <row r="959" ht="27" spans="1:5">
      <c r="A959" s="130"/>
      <c r="B959" s="142" t="s">
        <v>313</v>
      </c>
      <c r="C959" s="142" t="s">
        <v>314</v>
      </c>
      <c r="D959" s="108" t="s">
        <v>315</v>
      </c>
      <c r="E959" s="146">
        <v>1</v>
      </c>
    </row>
    <row r="960" spans="1:5">
      <c r="A960" s="169"/>
      <c r="B960" s="169"/>
      <c r="C960" s="169"/>
      <c r="D960" s="186"/>
      <c r="E960" s="187"/>
    </row>
    <row r="961" ht="14.25" spans="1:5">
      <c r="A961" s="71"/>
      <c r="B961" s="71"/>
      <c r="C961" s="71"/>
      <c r="D961" s="71"/>
      <c r="E961" s="72" t="s">
        <v>568</v>
      </c>
    </row>
    <row r="962" ht="20.25" spans="1:5">
      <c r="A962" s="73" t="s">
        <v>267</v>
      </c>
      <c r="B962" s="73"/>
      <c r="C962" s="73"/>
      <c r="D962" s="73"/>
      <c r="E962" s="73"/>
    </row>
    <row r="963" ht="14.25" spans="1:5">
      <c r="A963" s="109"/>
      <c r="B963" s="109"/>
      <c r="C963" s="109"/>
      <c r="D963" s="110" t="s">
        <v>268</v>
      </c>
      <c r="E963" s="111"/>
    </row>
    <row r="964" ht="28" customHeight="1" spans="1:5">
      <c r="A964" s="112" t="s">
        <v>269</v>
      </c>
      <c r="B964" s="112"/>
      <c r="C964" s="113"/>
      <c r="D964" s="160" t="s">
        <v>569</v>
      </c>
      <c r="E964" s="161"/>
    </row>
    <row r="965" spans="1:5">
      <c r="A965" s="116" t="s">
        <v>271</v>
      </c>
      <c r="B965" s="116"/>
      <c r="C965" s="117"/>
      <c r="D965" s="118" t="s">
        <v>0</v>
      </c>
      <c r="E965" s="119"/>
    </row>
    <row r="966" spans="1:5">
      <c r="A966" s="120" t="s">
        <v>272</v>
      </c>
      <c r="B966" s="120"/>
      <c r="C966" s="120"/>
      <c r="D966" s="121" t="s">
        <v>273</v>
      </c>
      <c r="E966" s="122">
        <v>83.22</v>
      </c>
    </row>
    <row r="967" spans="1:5">
      <c r="A967" s="120"/>
      <c r="B967" s="120"/>
      <c r="C967" s="120"/>
      <c r="D967" s="123" t="s">
        <v>274</v>
      </c>
      <c r="E967" s="124">
        <v>83.22</v>
      </c>
    </row>
    <row r="968" spans="1:5">
      <c r="A968" s="120"/>
      <c r="B968" s="120"/>
      <c r="C968" s="120"/>
      <c r="D968" s="123" t="s">
        <v>275</v>
      </c>
      <c r="E968" s="125"/>
    </row>
    <row r="969" spans="1:5">
      <c r="A969" s="126" t="s">
        <v>276</v>
      </c>
      <c r="B969" s="127" t="s">
        <v>277</v>
      </c>
      <c r="C969" s="127"/>
      <c r="D969" s="128"/>
      <c r="E969" s="127"/>
    </row>
    <row r="970" ht="141" customHeight="1" spans="1:5">
      <c r="A970" s="117"/>
      <c r="B970" s="188" t="s">
        <v>570</v>
      </c>
      <c r="C970" s="189"/>
      <c r="D970" s="189"/>
      <c r="E970" s="190"/>
    </row>
    <row r="971" spans="1:5">
      <c r="A971" s="130" t="s">
        <v>279</v>
      </c>
      <c r="B971" s="131" t="s">
        <v>280</v>
      </c>
      <c r="C971" s="132" t="s">
        <v>281</v>
      </c>
      <c r="D971" s="133" t="s">
        <v>282</v>
      </c>
      <c r="E971" s="134" t="s">
        <v>283</v>
      </c>
    </row>
    <row r="972" spans="1:5">
      <c r="A972" s="130"/>
      <c r="B972" s="135" t="s">
        <v>284</v>
      </c>
      <c r="C972" s="135" t="s">
        <v>285</v>
      </c>
      <c r="D972" s="144" t="s">
        <v>571</v>
      </c>
      <c r="E972" s="137" t="s">
        <v>350</v>
      </c>
    </row>
    <row r="973" spans="1:5">
      <c r="A973" s="130"/>
      <c r="B973" s="135"/>
      <c r="C973" s="135"/>
      <c r="D973" s="144" t="s">
        <v>572</v>
      </c>
      <c r="E973" s="137" t="s">
        <v>453</v>
      </c>
    </row>
    <row r="974" spans="1:5">
      <c r="A974" s="130"/>
      <c r="B974" s="135"/>
      <c r="C974" s="135"/>
      <c r="D974" s="144" t="s">
        <v>573</v>
      </c>
      <c r="E974" s="137" t="s">
        <v>453</v>
      </c>
    </row>
    <row r="975" spans="1:5">
      <c r="A975" s="130"/>
      <c r="B975" s="135"/>
      <c r="C975" s="135"/>
      <c r="D975" s="144" t="s">
        <v>574</v>
      </c>
      <c r="E975" s="137" t="s">
        <v>340</v>
      </c>
    </row>
    <row r="976" spans="1:5">
      <c r="A976" s="130"/>
      <c r="B976" s="135"/>
      <c r="C976" s="135"/>
      <c r="D976" s="144" t="s">
        <v>575</v>
      </c>
      <c r="E976" s="137" t="s">
        <v>576</v>
      </c>
    </row>
    <row r="977" spans="1:5">
      <c r="A977" s="130"/>
      <c r="B977" s="135"/>
      <c r="C977" s="135"/>
      <c r="D977" s="144" t="s">
        <v>577</v>
      </c>
      <c r="E977" s="137" t="s">
        <v>350</v>
      </c>
    </row>
    <row r="978" spans="1:5">
      <c r="A978" s="130"/>
      <c r="B978" s="135"/>
      <c r="C978" s="135"/>
      <c r="D978" s="144" t="s">
        <v>578</v>
      </c>
      <c r="E978" s="137" t="s">
        <v>579</v>
      </c>
    </row>
    <row r="979" spans="1:5">
      <c r="A979" s="130"/>
      <c r="B979" s="135"/>
      <c r="C979" s="135"/>
      <c r="D979" s="144" t="s">
        <v>580</v>
      </c>
      <c r="E979" s="137" t="s">
        <v>350</v>
      </c>
    </row>
    <row r="980" spans="1:5">
      <c r="A980" s="130"/>
      <c r="B980" s="135"/>
      <c r="C980" s="135"/>
      <c r="D980" s="144" t="s">
        <v>581</v>
      </c>
      <c r="E980" s="137" t="s">
        <v>334</v>
      </c>
    </row>
    <row r="981" spans="1:5">
      <c r="A981" s="130"/>
      <c r="B981" s="135"/>
      <c r="C981" s="135"/>
      <c r="D981" s="145" t="s">
        <v>582</v>
      </c>
      <c r="E981" s="137" t="s">
        <v>583</v>
      </c>
    </row>
    <row r="982" spans="1:5">
      <c r="A982" s="130"/>
      <c r="B982" s="135"/>
      <c r="C982" s="139" t="s">
        <v>288</v>
      </c>
      <c r="D982" s="101" t="s">
        <v>400</v>
      </c>
      <c r="E982" s="106" t="s">
        <v>295</v>
      </c>
    </row>
    <row r="983" spans="1:5">
      <c r="A983" s="130"/>
      <c r="B983" s="135"/>
      <c r="C983" s="133"/>
      <c r="D983" s="101" t="s">
        <v>291</v>
      </c>
      <c r="E983" s="100" t="s">
        <v>292</v>
      </c>
    </row>
    <row r="984" spans="1:5">
      <c r="A984" s="130"/>
      <c r="B984" s="135"/>
      <c r="C984" s="140"/>
      <c r="D984" s="141"/>
      <c r="E984" s="141"/>
    </row>
    <row r="985" spans="1:5">
      <c r="A985" s="130"/>
      <c r="B985" s="135"/>
      <c r="C985" s="139" t="s">
        <v>293</v>
      </c>
      <c r="D985" s="105" t="s">
        <v>439</v>
      </c>
      <c r="E985" s="106" t="s">
        <v>295</v>
      </c>
    </row>
    <row r="986" spans="1:5">
      <c r="A986" s="130"/>
      <c r="B986" s="135"/>
      <c r="C986" s="133"/>
      <c r="D986" s="141"/>
      <c r="E986" s="141"/>
    </row>
    <row r="987" spans="1:5">
      <c r="A987" s="130"/>
      <c r="B987" s="135"/>
      <c r="C987" s="140"/>
      <c r="D987" s="141"/>
      <c r="E987" s="141"/>
    </row>
    <row r="988" spans="1:5">
      <c r="A988" s="130"/>
      <c r="B988" s="139" t="s">
        <v>296</v>
      </c>
      <c r="C988" s="139" t="s">
        <v>297</v>
      </c>
      <c r="D988" s="149"/>
      <c r="E988" s="141"/>
    </row>
    <row r="989" spans="1:5">
      <c r="A989" s="130"/>
      <c r="B989" s="133"/>
      <c r="C989" s="133"/>
      <c r="D989" s="141"/>
      <c r="E989" s="141"/>
    </row>
    <row r="990" spans="1:5">
      <c r="A990" s="130"/>
      <c r="B990" s="133"/>
      <c r="C990" s="140"/>
      <c r="D990" s="141"/>
      <c r="E990" s="141"/>
    </row>
    <row r="991" spans="1:5">
      <c r="A991" s="130"/>
      <c r="B991" s="133"/>
      <c r="C991" s="133" t="s">
        <v>300</v>
      </c>
      <c r="D991" s="145" t="s">
        <v>584</v>
      </c>
      <c r="E991" s="141" t="s">
        <v>585</v>
      </c>
    </row>
    <row r="992" spans="1:5">
      <c r="A992" s="130"/>
      <c r="B992" s="133"/>
      <c r="C992" s="133"/>
      <c r="D992" s="141"/>
      <c r="E992" s="141"/>
    </row>
    <row r="993" spans="1:5">
      <c r="A993" s="130"/>
      <c r="B993" s="133"/>
      <c r="C993" s="139" t="s">
        <v>305</v>
      </c>
      <c r="D993" s="105" t="s">
        <v>306</v>
      </c>
      <c r="E993" s="100" t="s">
        <v>307</v>
      </c>
    </row>
    <row r="994" spans="1:5">
      <c r="A994" s="130"/>
      <c r="B994" s="133"/>
      <c r="C994" s="133"/>
      <c r="D994" s="141"/>
      <c r="E994" s="141"/>
    </row>
    <row r="995" spans="1:5">
      <c r="A995" s="130"/>
      <c r="B995" s="140"/>
      <c r="C995" s="140"/>
      <c r="D995" s="141"/>
      <c r="E995" s="141"/>
    </row>
    <row r="996" spans="1:5">
      <c r="A996" s="130"/>
      <c r="B996" s="139" t="s">
        <v>308</v>
      </c>
      <c r="C996" s="142" t="s">
        <v>309</v>
      </c>
      <c r="D996" s="108" t="s">
        <v>310</v>
      </c>
      <c r="E996" s="106" t="s">
        <v>311</v>
      </c>
    </row>
    <row r="997" spans="1:5">
      <c r="A997" s="130"/>
      <c r="B997" s="133"/>
      <c r="C997" s="142" t="s">
        <v>312</v>
      </c>
      <c r="D997" s="141"/>
      <c r="E997" s="141"/>
    </row>
    <row r="998" spans="1:5">
      <c r="A998" s="130"/>
      <c r="B998" s="133"/>
      <c r="C998" s="142"/>
      <c r="D998" s="141"/>
      <c r="E998" s="141"/>
    </row>
    <row r="999" ht="27" spans="1:5">
      <c r="A999" s="130"/>
      <c r="B999" s="142" t="s">
        <v>313</v>
      </c>
      <c r="C999" s="142" t="s">
        <v>314</v>
      </c>
      <c r="D999" s="108" t="s">
        <v>315</v>
      </c>
      <c r="E999" s="146">
        <v>1</v>
      </c>
    </row>
    <row r="1000" ht="14.25" spans="1:5">
      <c r="A1000" s="71"/>
      <c r="B1000" s="71"/>
      <c r="C1000" s="71"/>
      <c r="D1000" s="71"/>
      <c r="E1000" s="72" t="s">
        <v>586</v>
      </c>
    </row>
    <row r="1001" ht="20.25" spans="1:5">
      <c r="A1001" s="73" t="s">
        <v>267</v>
      </c>
      <c r="B1001" s="73"/>
      <c r="C1001" s="73"/>
      <c r="D1001" s="73"/>
      <c r="E1001" s="73"/>
    </row>
    <row r="1002" ht="14.25" spans="1:5">
      <c r="A1002" s="109"/>
      <c r="B1002" s="109"/>
      <c r="C1002" s="109"/>
      <c r="D1002" s="110" t="s">
        <v>268</v>
      </c>
      <c r="E1002" s="111"/>
    </row>
    <row r="1003" ht="54" customHeight="1" spans="1:5">
      <c r="A1003" s="112" t="s">
        <v>269</v>
      </c>
      <c r="B1003" s="112"/>
      <c r="C1003" s="113"/>
      <c r="D1003" s="160" t="s">
        <v>587</v>
      </c>
      <c r="E1003" s="161"/>
    </row>
    <row r="1004" spans="1:5">
      <c r="A1004" s="116" t="s">
        <v>271</v>
      </c>
      <c r="B1004" s="116"/>
      <c r="C1004" s="117"/>
      <c r="D1004" s="118" t="s">
        <v>0</v>
      </c>
      <c r="E1004" s="119"/>
    </row>
    <row r="1005" spans="1:5">
      <c r="A1005" s="120" t="s">
        <v>272</v>
      </c>
      <c r="B1005" s="120"/>
      <c r="C1005" s="120"/>
      <c r="D1005" s="121" t="s">
        <v>273</v>
      </c>
      <c r="E1005" s="122">
        <v>4.51</v>
      </c>
    </row>
    <row r="1006" spans="1:5">
      <c r="A1006" s="120"/>
      <c r="B1006" s="120"/>
      <c r="C1006" s="120"/>
      <c r="D1006" s="123" t="s">
        <v>274</v>
      </c>
      <c r="E1006" s="124">
        <v>4.51</v>
      </c>
    </row>
    <row r="1007" spans="1:5">
      <c r="A1007" s="120"/>
      <c r="B1007" s="120"/>
      <c r="C1007" s="120"/>
      <c r="D1007" s="123" t="s">
        <v>275</v>
      </c>
      <c r="E1007" s="125"/>
    </row>
    <row r="1008" spans="1:5">
      <c r="A1008" s="126" t="s">
        <v>276</v>
      </c>
      <c r="B1008" s="127" t="s">
        <v>277</v>
      </c>
      <c r="C1008" s="127"/>
      <c r="D1008" s="128"/>
      <c r="E1008" s="127"/>
    </row>
    <row r="1009" spans="1:5">
      <c r="A1009" s="117"/>
      <c r="B1009" s="160" t="s">
        <v>588</v>
      </c>
      <c r="C1009" s="168"/>
      <c r="D1009" s="168"/>
      <c r="E1009" s="161"/>
    </row>
    <row r="1010" spans="1:5">
      <c r="A1010" s="130" t="s">
        <v>279</v>
      </c>
      <c r="B1010" s="131" t="s">
        <v>280</v>
      </c>
      <c r="C1010" s="132" t="s">
        <v>281</v>
      </c>
      <c r="D1010" s="133" t="s">
        <v>282</v>
      </c>
      <c r="E1010" s="134" t="s">
        <v>283</v>
      </c>
    </row>
    <row r="1011" spans="1:5">
      <c r="A1011" s="130"/>
      <c r="B1011" s="135" t="s">
        <v>284</v>
      </c>
      <c r="C1011" s="135" t="s">
        <v>285</v>
      </c>
      <c r="D1011" s="144" t="s">
        <v>509</v>
      </c>
      <c r="E1011" s="137" t="s">
        <v>589</v>
      </c>
    </row>
    <row r="1012" spans="1:5">
      <c r="A1012" s="130"/>
      <c r="B1012" s="135"/>
      <c r="C1012" s="135"/>
      <c r="D1012" s="136"/>
      <c r="E1012" s="141"/>
    </row>
    <row r="1013" spans="1:5">
      <c r="A1013" s="130"/>
      <c r="B1013" s="135"/>
      <c r="C1013" s="135"/>
      <c r="D1013" s="138"/>
      <c r="E1013" s="137"/>
    </row>
    <row r="1014" spans="1:5">
      <c r="A1014" s="130"/>
      <c r="B1014" s="135"/>
      <c r="C1014" s="135"/>
      <c r="D1014" s="138"/>
      <c r="E1014" s="137"/>
    </row>
    <row r="1015" spans="1:5">
      <c r="A1015" s="130"/>
      <c r="B1015" s="135"/>
      <c r="C1015" s="135"/>
      <c r="D1015" s="138"/>
      <c r="E1015" s="137"/>
    </row>
    <row r="1016" spans="1:5">
      <c r="A1016" s="130"/>
      <c r="B1016" s="135"/>
      <c r="C1016" s="135"/>
      <c r="D1016" s="141"/>
      <c r="E1016" s="137"/>
    </row>
    <row r="1017" spans="1:5">
      <c r="A1017" s="130"/>
      <c r="B1017" s="135"/>
      <c r="C1017" s="139" t="s">
        <v>288</v>
      </c>
      <c r="D1017" s="180" t="s">
        <v>555</v>
      </c>
      <c r="E1017" s="137" t="s">
        <v>292</v>
      </c>
    </row>
    <row r="1018" spans="1:5">
      <c r="A1018" s="130"/>
      <c r="B1018" s="135"/>
      <c r="C1018" s="133"/>
      <c r="D1018" s="180" t="s">
        <v>556</v>
      </c>
      <c r="E1018" s="137" t="s">
        <v>292</v>
      </c>
    </row>
    <row r="1019" spans="1:5">
      <c r="A1019" s="130"/>
      <c r="B1019" s="135"/>
      <c r="C1019" s="140"/>
      <c r="D1019" s="141"/>
      <c r="E1019" s="141"/>
    </row>
    <row r="1020" spans="1:5">
      <c r="A1020" s="130"/>
      <c r="B1020" s="135"/>
      <c r="C1020" s="139" t="s">
        <v>293</v>
      </c>
      <c r="D1020" s="149" t="s">
        <v>557</v>
      </c>
      <c r="E1020" s="141" t="s">
        <v>292</v>
      </c>
    </row>
    <row r="1021" spans="1:5">
      <c r="A1021" s="130"/>
      <c r="B1021" s="135"/>
      <c r="C1021" s="133"/>
      <c r="D1021" s="141"/>
      <c r="E1021" s="141"/>
    </row>
    <row r="1022" spans="1:5">
      <c r="A1022" s="130"/>
      <c r="B1022" s="135"/>
      <c r="C1022" s="140"/>
      <c r="D1022" s="141"/>
      <c r="E1022" s="141"/>
    </row>
    <row r="1023" spans="1:5">
      <c r="A1023" s="130"/>
      <c r="B1023" s="139" t="s">
        <v>296</v>
      </c>
      <c r="C1023" s="139" t="s">
        <v>297</v>
      </c>
      <c r="D1023" s="141"/>
      <c r="E1023" s="141"/>
    </row>
    <row r="1024" spans="1:5">
      <c r="A1024" s="130"/>
      <c r="B1024" s="133"/>
      <c r="C1024" s="133"/>
      <c r="D1024" s="141"/>
      <c r="E1024" s="141"/>
    </row>
    <row r="1025" spans="1:5">
      <c r="A1025" s="130"/>
      <c r="B1025" s="133"/>
      <c r="C1025" s="140"/>
      <c r="D1025" s="141"/>
      <c r="E1025" s="141"/>
    </row>
    <row r="1026" ht="27" spans="1:5">
      <c r="A1026" s="130"/>
      <c r="B1026" s="133"/>
      <c r="C1026" s="133" t="s">
        <v>300</v>
      </c>
      <c r="D1026" s="145" t="s">
        <v>558</v>
      </c>
      <c r="E1026" s="141" t="s">
        <v>307</v>
      </c>
    </row>
    <row r="1027" spans="1:5">
      <c r="A1027" s="130"/>
      <c r="B1027" s="133"/>
      <c r="C1027" s="133"/>
      <c r="D1027" s="145" t="s">
        <v>559</v>
      </c>
      <c r="E1027" s="141" t="s">
        <v>560</v>
      </c>
    </row>
    <row r="1028" spans="1:5">
      <c r="A1028" s="130"/>
      <c r="B1028" s="133"/>
      <c r="C1028" s="133"/>
      <c r="D1028" s="141"/>
      <c r="E1028" s="141"/>
    </row>
    <row r="1029" spans="1:5">
      <c r="A1029" s="130"/>
      <c r="B1029" s="133"/>
      <c r="C1029" s="139" t="s">
        <v>305</v>
      </c>
      <c r="D1029" s="141"/>
      <c r="E1029" s="141"/>
    </row>
    <row r="1030" spans="1:5">
      <c r="A1030" s="130"/>
      <c r="B1030" s="133"/>
      <c r="C1030" s="133"/>
      <c r="D1030" s="141"/>
      <c r="E1030" s="141"/>
    </row>
    <row r="1031" spans="1:5">
      <c r="A1031" s="130"/>
      <c r="B1031" s="140"/>
      <c r="C1031" s="140"/>
      <c r="D1031" s="141"/>
      <c r="E1031" s="141"/>
    </row>
    <row r="1032" spans="1:5">
      <c r="A1032" s="130"/>
      <c r="B1032" s="139" t="s">
        <v>308</v>
      </c>
      <c r="C1032" s="142" t="s">
        <v>309</v>
      </c>
      <c r="D1032" s="108" t="s">
        <v>310</v>
      </c>
      <c r="E1032" s="106" t="s">
        <v>311</v>
      </c>
    </row>
    <row r="1033" spans="1:5">
      <c r="A1033" s="130"/>
      <c r="B1033" s="133"/>
      <c r="C1033" s="142" t="s">
        <v>312</v>
      </c>
      <c r="D1033" s="141"/>
      <c r="E1033" s="141"/>
    </row>
    <row r="1034" spans="1:5">
      <c r="A1034" s="130"/>
      <c r="B1034" s="133"/>
      <c r="C1034" s="142"/>
      <c r="D1034" s="141"/>
      <c r="E1034" s="141"/>
    </row>
    <row r="1035" spans="1:5">
      <c r="A1035" s="130"/>
      <c r="B1035" s="140"/>
      <c r="C1035" s="142"/>
      <c r="D1035" s="141"/>
      <c r="E1035" s="141"/>
    </row>
    <row r="1036" ht="57" customHeight="1" spans="1:5">
      <c r="A1036" s="130"/>
      <c r="B1036" s="142" t="s">
        <v>313</v>
      </c>
      <c r="C1036" s="142" t="s">
        <v>314</v>
      </c>
      <c r="D1036" s="108" t="s">
        <v>315</v>
      </c>
      <c r="E1036" s="146">
        <v>1</v>
      </c>
    </row>
    <row r="1043" ht="14.25" spans="1:5">
      <c r="A1043" s="71"/>
      <c r="B1043" s="71"/>
      <c r="C1043" s="71"/>
      <c r="D1043" s="71"/>
      <c r="E1043" s="72" t="s">
        <v>590</v>
      </c>
    </row>
    <row r="1044" ht="20.25" spans="1:5">
      <c r="A1044" s="73" t="s">
        <v>267</v>
      </c>
      <c r="B1044" s="73"/>
      <c r="C1044" s="73"/>
      <c r="D1044" s="73"/>
      <c r="E1044" s="73"/>
    </row>
    <row r="1045" ht="14.25" spans="1:5">
      <c r="A1045" s="109"/>
      <c r="B1045" s="109"/>
      <c r="C1045" s="109"/>
      <c r="D1045" s="110" t="s">
        <v>268</v>
      </c>
      <c r="E1045" s="111"/>
    </row>
    <row r="1046" ht="49" customHeight="1" spans="1:5">
      <c r="A1046" s="112" t="s">
        <v>269</v>
      </c>
      <c r="B1046" s="112"/>
      <c r="C1046" s="113"/>
      <c r="D1046" s="160" t="s">
        <v>587</v>
      </c>
      <c r="E1046" s="161"/>
    </row>
    <row r="1047" spans="1:5">
      <c r="A1047" s="116" t="s">
        <v>271</v>
      </c>
      <c r="B1047" s="116"/>
      <c r="C1047" s="117"/>
      <c r="D1047" s="118" t="s">
        <v>0</v>
      </c>
      <c r="E1047" s="119"/>
    </row>
    <row r="1048" spans="1:5">
      <c r="A1048" s="120" t="s">
        <v>272</v>
      </c>
      <c r="B1048" s="120"/>
      <c r="C1048" s="120"/>
      <c r="D1048" s="121" t="s">
        <v>273</v>
      </c>
      <c r="E1048" s="122">
        <v>1103.52</v>
      </c>
    </row>
    <row r="1049" spans="1:5">
      <c r="A1049" s="120"/>
      <c r="B1049" s="120"/>
      <c r="C1049" s="120"/>
      <c r="D1049" s="123" t="s">
        <v>274</v>
      </c>
      <c r="E1049" s="124">
        <v>1103.52</v>
      </c>
    </row>
    <row r="1050" spans="1:5">
      <c r="A1050" s="120"/>
      <c r="B1050" s="120"/>
      <c r="C1050" s="120"/>
      <c r="D1050" s="123" t="s">
        <v>275</v>
      </c>
      <c r="E1050" s="125"/>
    </row>
    <row r="1051" spans="1:5">
      <c r="A1051" s="126" t="s">
        <v>276</v>
      </c>
      <c r="B1051" s="127" t="s">
        <v>277</v>
      </c>
      <c r="C1051" s="127"/>
      <c r="D1051" s="128"/>
      <c r="E1051" s="127"/>
    </row>
    <row r="1052" ht="119" customHeight="1" spans="1:5">
      <c r="A1052" s="117"/>
      <c r="B1052" s="162" t="s">
        <v>591</v>
      </c>
      <c r="C1052" s="163"/>
      <c r="D1052" s="163"/>
      <c r="E1052" s="164"/>
    </row>
    <row r="1053" spans="1:5">
      <c r="A1053" s="130" t="s">
        <v>279</v>
      </c>
      <c r="B1053" s="131" t="s">
        <v>280</v>
      </c>
      <c r="C1053" s="132" t="s">
        <v>281</v>
      </c>
      <c r="D1053" s="133" t="s">
        <v>282</v>
      </c>
      <c r="E1053" s="134" t="s">
        <v>283</v>
      </c>
    </row>
    <row r="1054" spans="1:5">
      <c r="A1054" s="130"/>
      <c r="B1054" s="135" t="s">
        <v>284</v>
      </c>
      <c r="C1054" s="135" t="s">
        <v>285</v>
      </c>
      <c r="D1054" s="144" t="s">
        <v>592</v>
      </c>
      <c r="E1054" s="137" t="s">
        <v>593</v>
      </c>
    </row>
    <row r="1055" spans="1:5">
      <c r="A1055" s="130"/>
      <c r="B1055" s="135"/>
      <c r="C1055" s="135"/>
      <c r="D1055" s="144" t="s">
        <v>594</v>
      </c>
      <c r="E1055" s="137" t="s">
        <v>453</v>
      </c>
    </row>
    <row r="1056" spans="1:5">
      <c r="A1056" s="130"/>
      <c r="B1056" s="135"/>
      <c r="C1056" s="135"/>
      <c r="D1056" s="144" t="s">
        <v>573</v>
      </c>
      <c r="E1056" s="137" t="s">
        <v>350</v>
      </c>
    </row>
    <row r="1057" spans="1:5">
      <c r="A1057" s="130"/>
      <c r="B1057" s="135"/>
      <c r="C1057" s="135"/>
      <c r="D1057" s="144" t="s">
        <v>595</v>
      </c>
      <c r="E1057" s="137" t="s">
        <v>350</v>
      </c>
    </row>
    <row r="1058" spans="1:5">
      <c r="A1058" s="130"/>
      <c r="B1058" s="135"/>
      <c r="C1058" s="135"/>
      <c r="D1058" s="144" t="s">
        <v>596</v>
      </c>
      <c r="E1058" s="137" t="s">
        <v>597</v>
      </c>
    </row>
    <row r="1059" spans="1:5">
      <c r="A1059" s="130"/>
      <c r="B1059" s="135"/>
      <c r="C1059" s="135"/>
      <c r="D1059" s="144" t="s">
        <v>598</v>
      </c>
      <c r="E1059" s="137" t="s">
        <v>599</v>
      </c>
    </row>
    <row r="1060" spans="1:5">
      <c r="A1060" s="130"/>
      <c r="B1060" s="135"/>
      <c r="C1060" s="135"/>
      <c r="D1060" s="144" t="s">
        <v>600</v>
      </c>
      <c r="E1060" s="137" t="s">
        <v>601</v>
      </c>
    </row>
    <row r="1061" spans="1:5">
      <c r="A1061" s="130"/>
      <c r="B1061" s="135"/>
      <c r="C1061" s="135"/>
      <c r="D1061" s="145" t="s">
        <v>602</v>
      </c>
      <c r="E1061" s="137" t="s">
        <v>603</v>
      </c>
    </row>
    <row r="1062" spans="1:5">
      <c r="A1062" s="130"/>
      <c r="B1062" s="135"/>
      <c r="C1062" s="139" t="s">
        <v>288</v>
      </c>
      <c r="D1062" s="101" t="s">
        <v>400</v>
      </c>
      <c r="E1062" s="106" t="s">
        <v>295</v>
      </c>
    </row>
    <row r="1063" spans="1:5">
      <c r="A1063" s="130"/>
      <c r="B1063" s="135"/>
      <c r="C1063" s="133"/>
      <c r="D1063" s="101" t="s">
        <v>291</v>
      </c>
      <c r="E1063" s="100" t="s">
        <v>292</v>
      </c>
    </row>
    <row r="1064" spans="1:5">
      <c r="A1064" s="130"/>
      <c r="B1064" s="135"/>
      <c r="C1064" s="140"/>
      <c r="D1064" s="141"/>
      <c r="E1064" s="141"/>
    </row>
    <row r="1065" spans="1:5">
      <c r="A1065" s="130"/>
      <c r="B1065" s="135"/>
      <c r="C1065" s="139" t="s">
        <v>293</v>
      </c>
      <c r="D1065" s="105" t="s">
        <v>439</v>
      </c>
      <c r="E1065" s="106" t="s">
        <v>295</v>
      </c>
    </row>
    <row r="1066" spans="1:5">
      <c r="A1066" s="130"/>
      <c r="B1066" s="135"/>
      <c r="C1066" s="133"/>
      <c r="D1066" s="141"/>
      <c r="E1066" s="141"/>
    </row>
    <row r="1067" ht="27" spans="1:5">
      <c r="A1067" s="130"/>
      <c r="B1067" s="139" t="s">
        <v>296</v>
      </c>
      <c r="C1067" s="139" t="s">
        <v>297</v>
      </c>
      <c r="D1067" s="145" t="s">
        <v>604</v>
      </c>
      <c r="E1067" s="141" t="s">
        <v>605</v>
      </c>
    </row>
    <row r="1068" spans="1:5">
      <c r="A1068" s="130"/>
      <c r="B1068" s="133"/>
      <c r="C1068" s="133"/>
      <c r="D1068" s="141"/>
      <c r="E1068" s="141"/>
    </row>
    <row r="1069" spans="1:5">
      <c r="A1069" s="130"/>
      <c r="B1069" s="133"/>
      <c r="C1069" s="140"/>
      <c r="D1069" s="141"/>
      <c r="E1069" s="141"/>
    </row>
    <row r="1070" spans="1:5">
      <c r="A1070" s="130"/>
      <c r="B1070" s="133"/>
      <c r="C1070" s="133" t="s">
        <v>300</v>
      </c>
      <c r="D1070" s="145" t="s">
        <v>584</v>
      </c>
      <c r="E1070" s="141" t="s">
        <v>606</v>
      </c>
    </row>
    <row r="1071" spans="1:5">
      <c r="A1071" s="130"/>
      <c r="B1071" s="133"/>
      <c r="C1071" s="133"/>
      <c r="D1071" s="145" t="s">
        <v>372</v>
      </c>
      <c r="E1071" s="141" t="s">
        <v>607</v>
      </c>
    </row>
    <row r="1072" spans="1:5">
      <c r="A1072" s="130"/>
      <c r="B1072" s="133"/>
      <c r="C1072" s="133"/>
      <c r="D1072" s="141"/>
      <c r="E1072" s="141"/>
    </row>
    <row r="1073" spans="1:5">
      <c r="A1073" s="130"/>
      <c r="B1073" s="133"/>
      <c r="C1073" s="139" t="s">
        <v>305</v>
      </c>
      <c r="D1073" s="145" t="s">
        <v>306</v>
      </c>
      <c r="E1073" s="141" t="s">
        <v>307</v>
      </c>
    </row>
    <row r="1074" spans="1:5">
      <c r="A1074" s="130"/>
      <c r="B1074" s="133"/>
      <c r="C1074" s="133"/>
      <c r="D1074" s="141"/>
      <c r="E1074" s="141"/>
    </row>
    <row r="1075" spans="1:5">
      <c r="A1075" s="130"/>
      <c r="B1075" s="140"/>
      <c r="C1075" s="140"/>
      <c r="D1075" s="141"/>
      <c r="E1075" s="141"/>
    </row>
    <row r="1076" spans="1:5">
      <c r="A1076" s="130"/>
      <c r="B1076" s="139" t="s">
        <v>308</v>
      </c>
      <c r="C1076" s="142" t="s">
        <v>309</v>
      </c>
      <c r="D1076" s="108" t="s">
        <v>310</v>
      </c>
      <c r="E1076" s="106" t="s">
        <v>311</v>
      </c>
    </row>
    <row r="1077" spans="1:5">
      <c r="A1077" s="130"/>
      <c r="B1077" s="133"/>
      <c r="C1077" s="142" t="s">
        <v>312</v>
      </c>
      <c r="D1077" s="141"/>
      <c r="E1077" s="141"/>
    </row>
    <row r="1078" spans="1:5">
      <c r="A1078" s="130"/>
      <c r="B1078" s="133"/>
      <c r="C1078" s="142"/>
      <c r="D1078" s="141"/>
      <c r="E1078" s="141"/>
    </row>
    <row r="1079" spans="1:5">
      <c r="A1079" s="130"/>
      <c r="B1079" s="140"/>
      <c r="C1079" s="142"/>
      <c r="D1079" s="141"/>
      <c r="E1079" s="141"/>
    </row>
    <row r="1080" ht="27" spans="1:5">
      <c r="A1080" s="130"/>
      <c r="B1080" s="142" t="s">
        <v>313</v>
      </c>
      <c r="C1080" s="142" t="s">
        <v>314</v>
      </c>
      <c r="D1080" s="108" t="s">
        <v>315</v>
      </c>
      <c r="E1080" s="146">
        <v>1</v>
      </c>
    </row>
    <row r="1081" ht="14.25" spans="1:5">
      <c r="A1081" s="71"/>
      <c r="B1081" s="71"/>
      <c r="C1081" s="71"/>
      <c r="D1081" s="71"/>
      <c r="E1081" s="72" t="s">
        <v>608</v>
      </c>
    </row>
    <row r="1082" ht="20.25" spans="1:5">
      <c r="A1082" s="73" t="s">
        <v>267</v>
      </c>
      <c r="B1082" s="73"/>
      <c r="C1082" s="73"/>
      <c r="D1082" s="73"/>
      <c r="E1082" s="73"/>
    </row>
    <row r="1083" ht="14.25" spans="1:5">
      <c r="A1083" s="109"/>
      <c r="B1083" s="109"/>
      <c r="C1083" s="109"/>
      <c r="D1083" s="110" t="s">
        <v>268</v>
      </c>
      <c r="E1083" s="111"/>
    </row>
    <row r="1084" ht="38" customHeight="1" spans="1:5">
      <c r="A1084" s="112" t="s">
        <v>269</v>
      </c>
      <c r="B1084" s="112"/>
      <c r="C1084" s="113"/>
      <c r="D1084" s="160" t="s">
        <v>609</v>
      </c>
      <c r="E1084" s="161"/>
    </row>
    <row r="1085" spans="1:5">
      <c r="A1085" s="116" t="s">
        <v>271</v>
      </c>
      <c r="B1085" s="116"/>
      <c r="C1085" s="117"/>
      <c r="D1085" s="118" t="s">
        <v>0</v>
      </c>
      <c r="E1085" s="119"/>
    </row>
    <row r="1086" spans="1:5">
      <c r="A1086" s="120" t="s">
        <v>272</v>
      </c>
      <c r="B1086" s="120"/>
      <c r="C1086" s="120"/>
      <c r="D1086" s="121" t="s">
        <v>273</v>
      </c>
      <c r="E1086" s="122">
        <v>169</v>
      </c>
    </row>
    <row r="1087" spans="1:5">
      <c r="A1087" s="120"/>
      <c r="B1087" s="120"/>
      <c r="C1087" s="120"/>
      <c r="D1087" s="123" t="s">
        <v>274</v>
      </c>
      <c r="E1087" s="124">
        <v>169</v>
      </c>
    </row>
    <row r="1088" spans="1:5">
      <c r="A1088" s="120"/>
      <c r="B1088" s="120"/>
      <c r="C1088" s="120"/>
      <c r="D1088" s="123" t="s">
        <v>275</v>
      </c>
      <c r="E1088" s="125"/>
    </row>
    <row r="1089" spans="1:5">
      <c r="A1089" s="126" t="s">
        <v>276</v>
      </c>
      <c r="B1089" s="127" t="s">
        <v>277</v>
      </c>
      <c r="C1089" s="127"/>
      <c r="D1089" s="128"/>
      <c r="E1089" s="127"/>
    </row>
    <row r="1090" ht="73" customHeight="1" spans="1:5">
      <c r="A1090" s="117"/>
      <c r="B1090" s="160" t="s">
        <v>610</v>
      </c>
      <c r="C1090" s="168"/>
      <c r="D1090" s="168"/>
      <c r="E1090" s="161"/>
    </row>
    <row r="1091" spans="1:5">
      <c r="A1091" s="130" t="s">
        <v>279</v>
      </c>
      <c r="B1091" s="131" t="s">
        <v>280</v>
      </c>
      <c r="C1091" s="132" t="s">
        <v>281</v>
      </c>
      <c r="D1091" s="133" t="s">
        <v>282</v>
      </c>
      <c r="E1091" s="134" t="s">
        <v>283</v>
      </c>
    </row>
    <row r="1092" spans="1:5">
      <c r="A1092" s="130"/>
      <c r="B1092" s="135" t="s">
        <v>284</v>
      </c>
      <c r="C1092" s="135" t="s">
        <v>285</v>
      </c>
      <c r="D1092" s="191" t="s">
        <v>611</v>
      </c>
      <c r="E1092" s="192" t="s">
        <v>334</v>
      </c>
    </row>
    <row r="1093" spans="1:5">
      <c r="A1093" s="130"/>
      <c r="B1093" s="135"/>
      <c r="C1093" s="135"/>
      <c r="D1093" s="144"/>
      <c r="E1093" s="137"/>
    </row>
    <row r="1094" spans="1:5">
      <c r="A1094" s="130"/>
      <c r="B1094" s="135"/>
      <c r="C1094" s="135"/>
      <c r="D1094" s="138"/>
      <c r="E1094" s="137"/>
    </row>
    <row r="1095" spans="1:5">
      <c r="A1095" s="130"/>
      <c r="B1095" s="135"/>
      <c r="C1095" s="135"/>
      <c r="D1095" s="138"/>
      <c r="E1095" s="137"/>
    </row>
    <row r="1096" spans="1:5">
      <c r="A1096" s="130"/>
      <c r="B1096" s="135"/>
      <c r="C1096" s="135"/>
      <c r="D1096" s="138"/>
      <c r="E1096" s="137"/>
    </row>
    <row r="1097" spans="1:5">
      <c r="A1097" s="130"/>
      <c r="B1097" s="135"/>
      <c r="C1097" s="135"/>
      <c r="D1097" s="141"/>
      <c r="E1097" s="137"/>
    </row>
    <row r="1098" spans="1:5">
      <c r="A1098" s="130"/>
      <c r="B1098" s="135"/>
      <c r="C1098" s="139" t="s">
        <v>288</v>
      </c>
      <c r="D1098" s="191" t="s">
        <v>446</v>
      </c>
      <c r="E1098" s="193">
        <v>1</v>
      </c>
    </row>
    <row r="1099" spans="1:5">
      <c r="A1099" s="130"/>
      <c r="B1099" s="135"/>
      <c r="C1099" s="133"/>
      <c r="D1099" s="136"/>
      <c r="E1099" s="137"/>
    </row>
    <row r="1100" spans="1:5">
      <c r="A1100" s="130"/>
      <c r="B1100" s="135"/>
      <c r="C1100" s="140"/>
      <c r="D1100" s="141"/>
      <c r="E1100" s="141"/>
    </row>
    <row r="1101" spans="1:5">
      <c r="A1101" s="130"/>
      <c r="B1101" s="135"/>
      <c r="C1101" s="139" t="s">
        <v>293</v>
      </c>
      <c r="D1101" s="191" t="s">
        <v>612</v>
      </c>
      <c r="E1101" s="194">
        <v>1</v>
      </c>
    </row>
    <row r="1102" spans="1:5">
      <c r="A1102" s="130"/>
      <c r="B1102" s="135"/>
      <c r="C1102" s="133"/>
      <c r="D1102" s="141"/>
      <c r="E1102" s="141"/>
    </row>
    <row r="1103" spans="1:5">
      <c r="A1103" s="130"/>
      <c r="B1103" s="135"/>
      <c r="C1103" s="140"/>
      <c r="D1103" s="141"/>
      <c r="E1103" s="141"/>
    </row>
    <row r="1104" spans="1:5">
      <c r="A1104" s="130"/>
      <c r="B1104" s="139" t="s">
        <v>296</v>
      </c>
      <c r="C1104" s="139" t="s">
        <v>297</v>
      </c>
      <c r="D1104" s="191" t="s">
        <v>613</v>
      </c>
      <c r="E1104" s="195" t="s">
        <v>614</v>
      </c>
    </row>
    <row r="1105" spans="1:5">
      <c r="A1105" s="130"/>
      <c r="B1105" s="133"/>
      <c r="C1105" s="133"/>
      <c r="D1105" s="141"/>
      <c r="E1105" s="141"/>
    </row>
    <row r="1106" spans="1:5">
      <c r="A1106" s="130"/>
      <c r="B1106" s="133"/>
      <c r="C1106" s="140"/>
      <c r="D1106" s="141"/>
      <c r="E1106" s="141"/>
    </row>
    <row r="1107" ht="36" customHeight="1" spans="1:5">
      <c r="A1107" s="130"/>
      <c r="B1107" s="133"/>
      <c r="C1107" s="133" t="s">
        <v>300</v>
      </c>
      <c r="D1107" s="191" t="s">
        <v>615</v>
      </c>
      <c r="E1107" s="196" t="s">
        <v>616</v>
      </c>
    </row>
    <row r="1108" spans="1:5">
      <c r="A1108" s="130"/>
      <c r="B1108" s="133"/>
      <c r="C1108" s="133"/>
      <c r="D1108" s="145"/>
      <c r="E1108" s="141"/>
    </row>
    <row r="1109" spans="1:5">
      <c r="A1109" s="130"/>
      <c r="B1109" s="133"/>
      <c r="C1109" s="133"/>
      <c r="D1109" s="141"/>
      <c r="E1109" s="141"/>
    </row>
    <row r="1110" spans="1:5">
      <c r="A1110" s="130"/>
      <c r="B1110" s="133"/>
      <c r="C1110" s="139" t="s">
        <v>305</v>
      </c>
      <c r="D1110" s="141"/>
      <c r="E1110" s="141"/>
    </row>
    <row r="1111" spans="1:5">
      <c r="A1111" s="130"/>
      <c r="B1111" s="133"/>
      <c r="C1111" s="133"/>
      <c r="D1111" s="141"/>
      <c r="E1111" s="141"/>
    </row>
    <row r="1112" spans="1:5">
      <c r="A1112" s="130"/>
      <c r="B1112" s="140"/>
      <c r="C1112" s="140"/>
      <c r="D1112" s="141"/>
      <c r="E1112" s="141"/>
    </row>
    <row r="1113" spans="1:5">
      <c r="A1113" s="130"/>
      <c r="B1113" s="139" t="s">
        <v>308</v>
      </c>
      <c r="C1113" s="142" t="s">
        <v>309</v>
      </c>
      <c r="D1113" s="108" t="s">
        <v>310</v>
      </c>
      <c r="E1113" s="106" t="s">
        <v>311</v>
      </c>
    </row>
    <row r="1114" spans="1:5">
      <c r="A1114" s="130"/>
      <c r="B1114" s="133"/>
      <c r="C1114" s="142" t="s">
        <v>312</v>
      </c>
      <c r="D1114" s="141"/>
      <c r="E1114" s="141"/>
    </row>
    <row r="1115" spans="1:5">
      <c r="A1115" s="130"/>
      <c r="B1115" s="133"/>
      <c r="C1115" s="142"/>
      <c r="D1115" s="141"/>
      <c r="E1115" s="141"/>
    </row>
    <row r="1116" spans="1:5">
      <c r="A1116" s="130"/>
      <c r="B1116" s="140"/>
      <c r="C1116" s="142"/>
      <c r="D1116" s="141"/>
      <c r="E1116" s="141"/>
    </row>
    <row r="1117" ht="51" customHeight="1" spans="1:5">
      <c r="A1117" s="130"/>
      <c r="B1117" s="142" t="s">
        <v>313</v>
      </c>
      <c r="C1117" s="142" t="s">
        <v>314</v>
      </c>
      <c r="D1117" s="197" t="s">
        <v>315</v>
      </c>
      <c r="E1117" s="198" t="s">
        <v>617</v>
      </c>
    </row>
    <row r="1122" ht="14.25" spans="1:5">
      <c r="A1122" s="71"/>
      <c r="B1122" s="71"/>
      <c r="C1122" s="71"/>
      <c r="D1122" s="71"/>
      <c r="E1122" s="72" t="s">
        <v>618</v>
      </c>
    </row>
    <row r="1123" ht="20.25" spans="1:5">
      <c r="A1123" s="73" t="s">
        <v>267</v>
      </c>
      <c r="B1123" s="73"/>
      <c r="C1123" s="73"/>
      <c r="D1123" s="73"/>
      <c r="E1123" s="73"/>
    </row>
    <row r="1124" ht="14.25" spans="1:5">
      <c r="A1124" s="109"/>
      <c r="B1124" s="109"/>
      <c r="C1124" s="109"/>
      <c r="D1124" s="110" t="s">
        <v>268</v>
      </c>
      <c r="E1124" s="111"/>
    </row>
    <row r="1125" ht="48" customHeight="1" spans="1:5">
      <c r="A1125" s="112" t="s">
        <v>269</v>
      </c>
      <c r="B1125" s="112"/>
      <c r="C1125" s="113"/>
      <c r="D1125" s="160" t="s">
        <v>619</v>
      </c>
      <c r="E1125" s="161"/>
    </row>
    <row r="1126" spans="1:5">
      <c r="A1126" s="116" t="s">
        <v>271</v>
      </c>
      <c r="B1126" s="116"/>
      <c r="C1126" s="117"/>
      <c r="D1126" s="118" t="s">
        <v>0</v>
      </c>
      <c r="E1126" s="119"/>
    </row>
    <row r="1127" spans="1:5">
      <c r="A1127" s="120" t="s">
        <v>272</v>
      </c>
      <c r="B1127" s="120"/>
      <c r="C1127" s="120"/>
      <c r="D1127" s="121" t="s">
        <v>273</v>
      </c>
      <c r="E1127" s="122">
        <v>119</v>
      </c>
    </row>
    <row r="1128" spans="1:5">
      <c r="A1128" s="120"/>
      <c r="B1128" s="120"/>
      <c r="C1128" s="120"/>
      <c r="D1128" s="123" t="s">
        <v>274</v>
      </c>
      <c r="E1128" s="124">
        <v>119</v>
      </c>
    </row>
    <row r="1129" spans="1:5">
      <c r="A1129" s="120"/>
      <c r="B1129" s="120"/>
      <c r="C1129" s="120"/>
      <c r="D1129" s="123" t="s">
        <v>275</v>
      </c>
      <c r="E1129" s="125"/>
    </row>
    <row r="1130" spans="1:5">
      <c r="A1130" s="126" t="s">
        <v>276</v>
      </c>
      <c r="B1130" s="127" t="s">
        <v>277</v>
      </c>
      <c r="C1130" s="127"/>
      <c r="D1130" s="128"/>
      <c r="E1130" s="127"/>
    </row>
    <row r="1131" ht="60" customHeight="1" spans="1:5">
      <c r="A1131" s="117"/>
      <c r="B1131" s="160" t="s">
        <v>620</v>
      </c>
      <c r="C1131" s="168"/>
      <c r="D1131" s="168"/>
      <c r="E1131" s="161"/>
    </row>
    <row r="1132" spans="1:5">
      <c r="A1132" s="130" t="s">
        <v>279</v>
      </c>
      <c r="B1132" s="131" t="s">
        <v>280</v>
      </c>
      <c r="C1132" s="132" t="s">
        <v>281</v>
      </c>
      <c r="D1132" s="133" t="s">
        <v>282</v>
      </c>
      <c r="E1132" s="134" t="s">
        <v>283</v>
      </c>
    </row>
    <row r="1133" spans="1:5">
      <c r="A1133" s="130"/>
      <c r="B1133" s="135" t="s">
        <v>284</v>
      </c>
      <c r="C1133" s="135" t="s">
        <v>285</v>
      </c>
      <c r="D1133" s="144" t="s">
        <v>592</v>
      </c>
      <c r="E1133" s="137" t="s">
        <v>621</v>
      </c>
    </row>
    <row r="1134" spans="1:5">
      <c r="A1134" s="130"/>
      <c r="B1134" s="135"/>
      <c r="C1134" s="135"/>
      <c r="D1134" s="144" t="s">
        <v>622</v>
      </c>
      <c r="E1134" s="137" t="s">
        <v>350</v>
      </c>
    </row>
    <row r="1135" spans="1:5">
      <c r="A1135" s="130"/>
      <c r="B1135" s="135"/>
      <c r="C1135" s="135"/>
      <c r="D1135" s="144" t="s">
        <v>623</v>
      </c>
      <c r="E1135" s="137" t="s">
        <v>350</v>
      </c>
    </row>
    <row r="1136" spans="1:5">
      <c r="A1136" s="130"/>
      <c r="B1136" s="135"/>
      <c r="C1136" s="135"/>
      <c r="D1136" s="144" t="s">
        <v>624</v>
      </c>
      <c r="E1136" s="137" t="s">
        <v>625</v>
      </c>
    </row>
    <row r="1137" spans="1:5">
      <c r="A1137" s="130"/>
      <c r="B1137" s="135"/>
      <c r="C1137" s="135"/>
      <c r="D1137" s="144" t="s">
        <v>364</v>
      </c>
      <c r="E1137" s="137" t="s">
        <v>626</v>
      </c>
    </row>
    <row r="1138" spans="1:5">
      <c r="A1138" s="130"/>
      <c r="B1138" s="135"/>
      <c r="C1138" s="135"/>
      <c r="D1138" s="144" t="s">
        <v>627</v>
      </c>
      <c r="E1138" s="137" t="s">
        <v>597</v>
      </c>
    </row>
    <row r="1139" spans="1:5">
      <c r="A1139" s="130"/>
      <c r="B1139" s="135"/>
      <c r="C1139" s="135"/>
      <c r="D1139" s="144" t="s">
        <v>628</v>
      </c>
      <c r="E1139" s="137" t="s">
        <v>629</v>
      </c>
    </row>
    <row r="1140" spans="1:5">
      <c r="A1140" s="130"/>
      <c r="B1140" s="135"/>
      <c r="C1140" s="139" t="s">
        <v>288</v>
      </c>
      <c r="D1140" s="101" t="s">
        <v>400</v>
      </c>
      <c r="E1140" s="106" t="s">
        <v>295</v>
      </c>
    </row>
    <row r="1141" spans="1:5">
      <c r="A1141" s="130"/>
      <c r="B1141" s="135"/>
      <c r="C1141" s="133"/>
      <c r="D1141" s="101" t="s">
        <v>291</v>
      </c>
      <c r="E1141" s="100" t="s">
        <v>292</v>
      </c>
    </row>
    <row r="1142" spans="1:5">
      <c r="A1142" s="130"/>
      <c r="B1142" s="135"/>
      <c r="C1142" s="140"/>
      <c r="D1142" s="141"/>
      <c r="E1142" s="141"/>
    </row>
    <row r="1143" spans="1:5">
      <c r="A1143" s="130"/>
      <c r="B1143" s="135"/>
      <c r="C1143" s="139" t="s">
        <v>293</v>
      </c>
      <c r="D1143" s="105" t="s">
        <v>439</v>
      </c>
      <c r="E1143" s="106" t="s">
        <v>295</v>
      </c>
    </row>
    <row r="1144" spans="1:5">
      <c r="A1144" s="130"/>
      <c r="B1144" s="135"/>
      <c r="C1144" s="133"/>
      <c r="D1144" s="141"/>
      <c r="E1144" s="141"/>
    </row>
    <row r="1145" spans="1:5">
      <c r="A1145" s="130"/>
      <c r="B1145" s="135"/>
      <c r="C1145" s="140"/>
      <c r="D1145" s="141"/>
      <c r="E1145" s="141"/>
    </row>
    <row r="1146" spans="1:5">
      <c r="A1146" s="130"/>
      <c r="B1146" s="139" t="s">
        <v>296</v>
      </c>
      <c r="C1146" s="139" t="s">
        <v>297</v>
      </c>
      <c r="D1146" s="141"/>
      <c r="E1146" s="141"/>
    </row>
    <row r="1147" spans="1:5">
      <c r="A1147" s="130"/>
      <c r="B1147" s="133"/>
      <c r="C1147" s="133"/>
      <c r="D1147" s="141"/>
      <c r="E1147" s="141"/>
    </row>
    <row r="1148" spans="1:5">
      <c r="A1148" s="130"/>
      <c r="B1148" s="133"/>
      <c r="C1148" s="140"/>
      <c r="D1148" s="141"/>
      <c r="E1148" s="141"/>
    </row>
    <row r="1149" spans="1:5">
      <c r="A1149" s="130"/>
      <c r="B1149" s="133"/>
      <c r="C1149" s="133" t="s">
        <v>300</v>
      </c>
      <c r="D1149" s="145" t="s">
        <v>584</v>
      </c>
      <c r="E1149" s="141" t="s">
        <v>630</v>
      </c>
    </row>
    <row r="1150" spans="1:5">
      <c r="A1150" s="130"/>
      <c r="B1150" s="133"/>
      <c r="C1150" s="133"/>
      <c r="D1150" s="145" t="s">
        <v>372</v>
      </c>
      <c r="E1150" s="141" t="s">
        <v>631</v>
      </c>
    </row>
    <row r="1151" spans="1:5">
      <c r="A1151" s="130"/>
      <c r="B1151" s="133"/>
      <c r="C1151" s="133"/>
      <c r="D1151" s="141"/>
      <c r="E1151" s="141"/>
    </row>
    <row r="1152" spans="1:5">
      <c r="A1152" s="130"/>
      <c r="B1152" s="133"/>
      <c r="C1152" s="139" t="s">
        <v>305</v>
      </c>
      <c r="D1152" s="145" t="s">
        <v>306</v>
      </c>
      <c r="E1152" s="141" t="s">
        <v>307</v>
      </c>
    </row>
    <row r="1153" spans="1:5">
      <c r="A1153" s="130"/>
      <c r="B1153" s="133"/>
      <c r="C1153" s="133"/>
      <c r="D1153" s="141"/>
      <c r="E1153" s="141"/>
    </row>
    <row r="1154" spans="1:5">
      <c r="A1154" s="130"/>
      <c r="B1154" s="140"/>
      <c r="C1154" s="140"/>
      <c r="D1154" s="141"/>
      <c r="E1154" s="141"/>
    </row>
    <row r="1155" spans="1:5">
      <c r="A1155" s="130"/>
      <c r="B1155" s="139" t="s">
        <v>308</v>
      </c>
      <c r="C1155" s="142" t="s">
        <v>309</v>
      </c>
      <c r="D1155" s="108" t="s">
        <v>310</v>
      </c>
      <c r="E1155" s="106" t="s">
        <v>311</v>
      </c>
    </row>
    <row r="1156" spans="1:5">
      <c r="A1156" s="130"/>
      <c r="B1156" s="133"/>
      <c r="C1156" s="142" t="s">
        <v>312</v>
      </c>
      <c r="D1156" s="141"/>
      <c r="E1156" s="141"/>
    </row>
    <row r="1157" spans="1:5">
      <c r="A1157" s="130"/>
      <c r="B1157" s="133"/>
      <c r="C1157" s="142"/>
      <c r="D1157" s="141"/>
      <c r="E1157" s="141"/>
    </row>
    <row r="1158" spans="1:5">
      <c r="A1158" s="130"/>
      <c r="B1158" s="140"/>
      <c r="C1158" s="142"/>
      <c r="D1158" s="141"/>
      <c r="E1158" s="141"/>
    </row>
    <row r="1159" ht="27" spans="1:5">
      <c r="A1159" s="130"/>
      <c r="B1159" s="142" t="s">
        <v>313</v>
      </c>
      <c r="C1159" s="142" t="s">
        <v>314</v>
      </c>
      <c r="D1159" s="108" t="s">
        <v>315</v>
      </c>
      <c r="E1159" s="146">
        <v>1</v>
      </c>
    </row>
    <row r="1165" ht="14.25" spans="1:5">
      <c r="A1165" s="71"/>
      <c r="B1165" s="71"/>
      <c r="C1165" s="71"/>
      <c r="D1165" s="71"/>
      <c r="E1165" s="72" t="s">
        <v>632</v>
      </c>
    </row>
    <row r="1166" ht="20.25" spans="1:5">
      <c r="A1166" s="73" t="s">
        <v>267</v>
      </c>
      <c r="B1166" s="73"/>
      <c r="C1166" s="73"/>
      <c r="D1166" s="73"/>
      <c r="E1166" s="73"/>
    </row>
    <row r="1167" ht="14.25" spans="1:5">
      <c r="A1167" s="109"/>
      <c r="B1167" s="109"/>
      <c r="C1167" s="109"/>
      <c r="D1167" s="110" t="s">
        <v>268</v>
      </c>
      <c r="E1167" s="111"/>
    </row>
    <row r="1168" ht="47" customHeight="1" spans="1:5">
      <c r="A1168" s="112" t="s">
        <v>269</v>
      </c>
      <c r="B1168" s="112"/>
      <c r="C1168" s="113"/>
      <c r="D1168" s="160" t="s">
        <v>633</v>
      </c>
      <c r="E1168" s="161"/>
    </row>
    <row r="1169" spans="1:5">
      <c r="A1169" s="116" t="s">
        <v>271</v>
      </c>
      <c r="B1169" s="116"/>
      <c r="C1169" s="117"/>
      <c r="D1169" s="118" t="s">
        <v>0</v>
      </c>
      <c r="E1169" s="119"/>
    </row>
    <row r="1170" spans="1:5">
      <c r="A1170" s="120" t="s">
        <v>272</v>
      </c>
      <c r="B1170" s="120"/>
      <c r="C1170" s="120"/>
      <c r="D1170" s="121" t="s">
        <v>273</v>
      </c>
      <c r="E1170" s="122">
        <v>1288.215</v>
      </c>
    </row>
    <row r="1171" spans="1:5">
      <c r="A1171" s="120"/>
      <c r="B1171" s="120"/>
      <c r="C1171" s="120"/>
      <c r="D1171" s="123" t="s">
        <v>274</v>
      </c>
      <c r="E1171" s="124">
        <v>1288.215</v>
      </c>
    </row>
    <row r="1172" spans="1:5">
      <c r="A1172" s="120"/>
      <c r="B1172" s="120"/>
      <c r="C1172" s="120"/>
      <c r="D1172" s="123" t="s">
        <v>275</v>
      </c>
      <c r="E1172" s="125"/>
    </row>
    <row r="1173" spans="1:5">
      <c r="A1173" s="126" t="s">
        <v>276</v>
      </c>
      <c r="B1173" s="127" t="s">
        <v>277</v>
      </c>
      <c r="C1173" s="127"/>
      <c r="D1173" s="128"/>
      <c r="E1173" s="127"/>
    </row>
    <row r="1174" ht="76" customHeight="1" spans="1:5">
      <c r="A1174" s="117"/>
      <c r="B1174" s="162" t="s">
        <v>634</v>
      </c>
      <c r="C1174" s="163"/>
      <c r="D1174" s="163"/>
      <c r="E1174" s="164"/>
    </row>
    <row r="1175" spans="1:5">
      <c r="A1175" s="130" t="s">
        <v>279</v>
      </c>
      <c r="B1175" s="131" t="s">
        <v>280</v>
      </c>
      <c r="C1175" s="132" t="s">
        <v>281</v>
      </c>
      <c r="D1175" s="133" t="s">
        <v>282</v>
      </c>
      <c r="E1175" s="134" t="s">
        <v>283</v>
      </c>
    </row>
    <row r="1176" spans="1:5">
      <c r="A1176" s="130"/>
      <c r="B1176" s="135" t="s">
        <v>284</v>
      </c>
      <c r="C1176" s="135" t="s">
        <v>285</v>
      </c>
      <c r="D1176" s="191" t="s">
        <v>592</v>
      </c>
      <c r="E1176" s="192" t="s">
        <v>635</v>
      </c>
    </row>
    <row r="1177" spans="1:5">
      <c r="A1177" s="130"/>
      <c r="B1177" s="135"/>
      <c r="C1177" s="135"/>
      <c r="D1177" s="191" t="s">
        <v>611</v>
      </c>
      <c r="E1177" s="192" t="s">
        <v>334</v>
      </c>
    </row>
    <row r="1178" spans="1:5">
      <c r="A1178" s="130"/>
      <c r="B1178" s="135"/>
      <c r="C1178" s="135"/>
      <c r="D1178" s="138"/>
      <c r="E1178" s="137"/>
    </row>
    <row r="1179" spans="1:5">
      <c r="A1179" s="130"/>
      <c r="B1179" s="135"/>
      <c r="C1179" s="135"/>
      <c r="D1179" s="138"/>
      <c r="E1179" s="137"/>
    </row>
    <row r="1180" spans="1:5">
      <c r="A1180" s="130"/>
      <c r="B1180" s="135"/>
      <c r="C1180" s="135"/>
      <c r="D1180" s="138"/>
      <c r="E1180" s="137"/>
    </row>
    <row r="1181" spans="1:5">
      <c r="A1181" s="130"/>
      <c r="B1181" s="135"/>
      <c r="C1181" s="135"/>
      <c r="D1181" s="191"/>
      <c r="E1181" s="192"/>
    </row>
    <row r="1182" spans="1:5">
      <c r="A1182" s="130"/>
      <c r="B1182" s="135"/>
      <c r="C1182" s="139" t="s">
        <v>288</v>
      </c>
      <c r="D1182" s="191" t="s">
        <v>446</v>
      </c>
      <c r="E1182" s="193">
        <v>1</v>
      </c>
    </row>
    <row r="1183" spans="1:5">
      <c r="A1183" s="130"/>
      <c r="B1183" s="135"/>
      <c r="C1183" s="133"/>
      <c r="D1183" s="101" t="s">
        <v>291</v>
      </c>
      <c r="E1183" s="100" t="s">
        <v>292</v>
      </c>
    </row>
    <row r="1184" spans="1:5">
      <c r="A1184" s="130"/>
      <c r="B1184" s="135"/>
      <c r="C1184" s="140"/>
      <c r="D1184" s="141"/>
      <c r="E1184" s="141"/>
    </row>
    <row r="1185" spans="1:5">
      <c r="A1185" s="130"/>
      <c r="B1185" s="135"/>
      <c r="C1185" s="139" t="s">
        <v>293</v>
      </c>
      <c r="D1185" s="191" t="s">
        <v>369</v>
      </c>
      <c r="E1185" s="194">
        <v>1</v>
      </c>
    </row>
    <row r="1186" spans="1:5">
      <c r="A1186" s="130"/>
      <c r="B1186" s="135"/>
      <c r="C1186" s="133"/>
      <c r="D1186" s="141"/>
      <c r="E1186" s="141"/>
    </row>
    <row r="1187" spans="1:5">
      <c r="A1187" s="130"/>
      <c r="B1187" s="135"/>
      <c r="C1187" s="140"/>
      <c r="D1187" s="141"/>
      <c r="E1187" s="141"/>
    </row>
    <row r="1188" spans="1:5">
      <c r="A1188" s="130"/>
      <c r="B1188" s="139" t="s">
        <v>296</v>
      </c>
      <c r="C1188" s="139" t="s">
        <v>297</v>
      </c>
      <c r="D1188" s="191" t="s">
        <v>613</v>
      </c>
      <c r="E1188" s="195" t="s">
        <v>614</v>
      </c>
    </row>
    <row r="1189" spans="1:5">
      <c r="A1189" s="130"/>
      <c r="B1189" s="133"/>
      <c r="C1189" s="133"/>
      <c r="D1189" s="141"/>
      <c r="E1189" s="141"/>
    </row>
    <row r="1190" spans="1:5">
      <c r="A1190" s="130"/>
      <c r="B1190" s="133"/>
      <c r="C1190" s="140"/>
      <c r="D1190" s="141"/>
      <c r="E1190" s="141"/>
    </row>
    <row r="1191" spans="1:5">
      <c r="A1191" s="130"/>
      <c r="B1191" s="133"/>
      <c r="C1191" s="133" t="s">
        <v>300</v>
      </c>
      <c r="D1191" t="s">
        <v>636</v>
      </c>
      <c r="E1191" s="199" t="s">
        <v>637</v>
      </c>
    </row>
    <row r="1192" ht="42" customHeight="1" spans="1:5">
      <c r="A1192" s="130"/>
      <c r="B1192" s="133"/>
      <c r="C1192" s="133"/>
      <c r="D1192" s="191" t="s">
        <v>615</v>
      </c>
      <c r="E1192" s="196" t="s">
        <v>616</v>
      </c>
    </row>
    <row r="1193" spans="1:5">
      <c r="A1193" s="130"/>
      <c r="B1193" s="133"/>
      <c r="C1193" s="133"/>
      <c r="D1193" s="141"/>
      <c r="E1193" s="141"/>
    </row>
    <row r="1194" spans="1:5">
      <c r="A1194" s="130"/>
      <c r="B1194" s="133"/>
      <c r="C1194" s="139" t="s">
        <v>305</v>
      </c>
      <c r="D1194" s="145" t="s">
        <v>306</v>
      </c>
      <c r="E1194" s="141" t="s">
        <v>307</v>
      </c>
    </row>
    <row r="1195" spans="1:5">
      <c r="A1195" s="130"/>
      <c r="B1195" s="133"/>
      <c r="C1195" s="133"/>
      <c r="D1195" s="141"/>
      <c r="E1195" s="141"/>
    </row>
    <row r="1196" spans="1:5">
      <c r="A1196" s="130"/>
      <c r="B1196" s="140"/>
      <c r="C1196" s="140"/>
      <c r="D1196" s="141"/>
      <c r="E1196" s="141"/>
    </row>
    <row r="1197" spans="1:5">
      <c r="A1197" s="130"/>
      <c r="B1197" s="139" t="s">
        <v>308</v>
      </c>
      <c r="C1197" s="142" t="s">
        <v>309</v>
      </c>
      <c r="D1197" s="108" t="s">
        <v>310</v>
      </c>
      <c r="E1197" s="106" t="s">
        <v>311</v>
      </c>
    </row>
    <row r="1198" spans="1:5">
      <c r="A1198" s="130"/>
      <c r="B1198" s="133"/>
      <c r="C1198" s="142" t="s">
        <v>312</v>
      </c>
      <c r="D1198" s="141"/>
      <c r="E1198" s="141"/>
    </row>
    <row r="1199" spans="1:5">
      <c r="A1199" s="130"/>
      <c r="B1199" s="133"/>
      <c r="C1199" s="142"/>
      <c r="D1199" s="141"/>
      <c r="E1199" s="141"/>
    </row>
    <row r="1200" spans="1:5">
      <c r="A1200" s="130"/>
      <c r="B1200" s="140"/>
      <c r="C1200" s="142"/>
      <c r="D1200" s="141"/>
      <c r="E1200" s="141"/>
    </row>
    <row r="1201" ht="42" customHeight="1" spans="1:5">
      <c r="A1201" s="130"/>
      <c r="B1201" s="142" t="s">
        <v>313</v>
      </c>
      <c r="C1201" s="142" t="s">
        <v>314</v>
      </c>
      <c r="D1201" s="197" t="s">
        <v>315</v>
      </c>
      <c r="E1201" s="198" t="s">
        <v>617</v>
      </c>
    </row>
    <row r="1204" ht="14.25" spans="1:5">
      <c r="A1204" s="71"/>
      <c r="B1204" s="71"/>
      <c r="C1204" s="71"/>
      <c r="D1204" s="71"/>
      <c r="E1204" s="72" t="s">
        <v>638</v>
      </c>
    </row>
    <row r="1205" ht="20.25" spans="1:5">
      <c r="A1205" s="73" t="s">
        <v>267</v>
      </c>
      <c r="B1205" s="73"/>
      <c r="C1205" s="73"/>
      <c r="D1205" s="73"/>
      <c r="E1205" s="73"/>
    </row>
    <row r="1206" ht="14.25" spans="1:5">
      <c r="A1206" s="109"/>
      <c r="B1206" s="109"/>
      <c r="C1206" s="109"/>
      <c r="D1206" s="110" t="s">
        <v>268</v>
      </c>
      <c r="E1206" s="111"/>
    </row>
    <row r="1207" ht="35" customHeight="1" spans="1:5">
      <c r="A1207" s="112" t="s">
        <v>269</v>
      </c>
      <c r="B1207" s="112"/>
      <c r="C1207" s="113"/>
      <c r="D1207" s="160" t="s">
        <v>639</v>
      </c>
      <c r="E1207" s="161"/>
    </row>
    <row r="1208" spans="1:5">
      <c r="A1208" s="116" t="s">
        <v>271</v>
      </c>
      <c r="B1208" s="116"/>
      <c r="C1208" s="117"/>
      <c r="D1208" s="118" t="s">
        <v>0</v>
      </c>
      <c r="E1208" s="119"/>
    </row>
    <row r="1209" spans="1:5">
      <c r="A1209" s="120" t="s">
        <v>272</v>
      </c>
      <c r="B1209" s="120"/>
      <c r="C1209" s="120"/>
      <c r="D1209" s="121" t="s">
        <v>273</v>
      </c>
      <c r="E1209" s="122">
        <v>1130</v>
      </c>
    </row>
    <row r="1210" spans="1:5">
      <c r="A1210" s="120"/>
      <c r="B1210" s="120"/>
      <c r="C1210" s="120"/>
      <c r="D1210" s="123" t="s">
        <v>274</v>
      </c>
      <c r="E1210" s="124">
        <v>1130</v>
      </c>
    </row>
    <row r="1211" spans="1:5">
      <c r="A1211" s="120"/>
      <c r="B1211" s="120"/>
      <c r="C1211" s="120"/>
      <c r="D1211" s="123" t="s">
        <v>275</v>
      </c>
      <c r="E1211" s="125"/>
    </row>
    <row r="1212" spans="1:5">
      <c r="A1212" s="126" t="s">
        <v>276</v>
      </c>
      <c r="B1212" s="127" t="s">
        <v>277</v>
      </c>
      <c r="C1212" s="127"/>
      <c r="D1212" s="128"/>
      <c r="E1212" s="127"/>
    </row>
    <row r="1213" ht="129" customHeight="1" spans="1:5">
      <c r="A1213" s="117"/>
      <c r="B1213" s="200" t="s">
        <v>640</v>
      </c>
      <c r="C1213" s="200"/>
      <c r="D1213" s="200"/>
      <c r="E1213" s="200"/>
    </row>
    <row r="1214" spans="1:5">
      <c r="A1214" s="130" t="s">
        <v>279</v>
      </c>
      <c r="B1214" s="131" t="s">
        <v>280</v>
      </c>
      <c r="C1214" s="132" t="s">
        <v>281</v>
      </c>
      <c r="D1214" s="133" t="s">
        <v>282</v>
      </c>
      <c r="E1214" s="134" t="s">
        <v>283</v>
      </c>
    </row>
    <row r="1215" spans="1:5">
      <c r="A1215" s="130"/>
      <c r="B1215" s="135" t="s">
        <v>284</v>
      </c>
      <c r="C1215" s="135" t="s">
        <v>285</v>
      </c>
      <c r="D1215" s="144" t="s">
        <v>641</v>
      </c>
      <c r="E1215" s="137" t="s">
        <v>599</v>
      </c>
    </row>
    <row r="1216" spans="1:5">
      <c r="A1216" s="130"/>
      <c r="B1216" s="135"/>
      <c r="C1216" s="135"/>
      <c r="D1216" s="144" t="s">
        <v>592</v>
      </c>
      <c r="E1216" s="137" t="s">
        <v>642</v>
      </c>
    </row>
    <row r="1217" spans="1:5">
      <c r="A1217" s="130"/>
      <c r="B1217" s="135"/>
      <c r="C1217" s="135"/>
      <c r="D1217" s="144" t="s">
        <v>622</v>
      </c>
      <c r="E1217" s="137" t="s">
        <v>340</v>
      </c>
    </row>
    <row r="1218" spans="1:5">
      <c r="A1218" s="130"/>
      <c r="B1218" s="135"/>
      <c r="C1218" s="135"/>
      <c r="D1218" s="144" t="s">
        <v>643</v>
      </c>
      <c r="E1218" s="137" t="s">
        <v>599</v>
      </c>
    </row>
    <row r="1219" spans="1:5">
      <c r="A1219" s="130"/>
      <c r="B1219" s="135"/>
      <c r="C1219" s="135"/>
      <c r="D1219" s="144" t="s">
        <v>644</v>
      </c>
      <c r="E1219" s="137" t="s">
        <v>645</v>
      </c>
    </row>
    <row r="1220" spans="1:5">
      <c r="A1220" s="130"/>
      <c r="B1220" s="135"/>
      <c r="C1220" s="135"/>
      <c r="D1220" s="144" t="s">
        <v>646</v>
      </c>
      <c r="E1220" s="137" t="s">
        <v>334</v>
      </c>
    </row>
    <row r="1221" spans="1:5">
      <c r="A1221" s="130"/>
      <c r="B1221" s="135"/>
      <c r="C1221" s="135"/>
      <c r="D1221" s="145" t="s">
        <v>647</v>
      </c>
      <c r="E1221" s="137" t="s">
        <v>648</v>
      </c>
    </row>
    <row r="1222" spans="1:5">
      <c r="A1222" s="130"/>
      <c r="B1222" s="135"/>
      <c r="C1222" s="139" t="s">
        <v>288</v>
      </c>
      <c r="D1222" s="101" t="s">
        <v>400</v>
      </c>
      <c r="E1222" s="106" t="s">
        <v>295</v>
      </c>
    </row>
    <row r="1223" spans="1:5">
      <c r="A1223" s="130"/>
      <c r="B1223" s="135"/>
      <c r="C1223" s="133"/>
      <c r="D1223" s="101" t="s">
        <v>291</v>
      </c>
      <c r="E1223" s="100" t="s">
        <v>292</v>
      </c>
    </row>
    <row r="1224" spans="1:5">
      <c r="A1224" s="130"/>
      <c r="B1224" s="135"/>
      <c r="C1224" s="140"/>
      <c r="D1224" s="141"/>
      <c r="E1224" s="141"/>
    </row>
    <row r="1225" spans="1:5">
      <c r="A1225" s="130"/>
      <c r="B1225" s="135"/>
      <c r="C1225" s="139" t="s">
        <v>293</v>
      </c>
      <c r="D1225" s="149" t="s">
        <v>649</v>
      </c>
      <c r="E1225" s="141" t="s">
        <v>292</v>
      </c>
    </row>
    <row r="1226" spans="1:5">
      <c r="A1226" s="130"/>
      <c r="B1226" s="135"/>
      <c r="C1226" s="133"/>
      <c r="D1226" s="141"/>
      <c r="E1226" s="141"/>
    </row>
    <row r="1227" spans="1:5">
      <c r="A1227" s="130"/>
      <c r="B1227" s="135"/>
      <c r="C1227" s="140"/>
      <c r="D1227" s="141"/>
      <c r="E1227" s="141"/>
    </row>
    <row r="1228" spans="1:5">
      <c r="A1228" s="130"/>
      <c r="B1228" s="139" t="s">
        <v>296</v>
      </c>
      <c r="C1228" s="139" t="s">
        <v>297</v>
      </c>
      <c r="D1228" s="158" t="s">
        <v>650</v>
      </c>
      <c r="E1228" s="141" t="s">
        <v>651</v>
      </c>
    </row>
    <row r="1229" spans="1:5">
      <c r="A1229" s="130"/>
      <c r="B1229" s="133"/>
      <c r="C1229" s="133"/>
      <c r="D1229" s="141"/>
      <c r="E1229" s="141"/>
    </row>
    <row r="1230" spans="1:5">
      <c r="A1230" s="130"/>
      <c r="B1230" s="133"/>
      <c r="C1230" s="140"/>
      <c r="D1230" s="141"/>
      <c r="E1230" s="141"/>
    </row>
    <row r="1231" ht="27" spans="1:5">
      <c r="A1231" s="130"/>
      <c r="B1231" s="133"/>
      <c r="C1231" s="133" t="s">
        <v>300</v>
      </c>
      <c r="D1231" s="201" t="s">
        <v>652</v>
      </c>
      <c r="E1231" s="141" t="s">
        <v>653</v>
      </c>
    </row>
    <row r="1232" spans="1:5">
      <c r="A1232" s="130"/>
      <c r="B1232" s="133"/>
      <c r="C1232" s="133"/>
      <c r="D1232" s="145"/>
      <c r="E1232" s="141"/>
    </row>
    <row r="1233" spans="1:5">
      <c r="A1233" s="130"/>
      <c r="B1233" s="133"/>
      <c r="C1233" s="133"/>
      <c r="D1233" s="141"/>
      <c r="E1233" s="141"/>
    </row>
    <row r="1234" spans="1:5">
      <c r="A1234" s="130"/>
      <c r="B1234" s="133"/>
      <c r="C1234" s="139" t="s">
        <v>305</v>
      </c>
      <c r="D1234" s="145" t="s">
        <v>306</v>
      </c>
      <c r="E1234" s="141" t="s">
        <v>307</v>
      </c>
    </row>
    <row r="1235" spans="1:5">
      <c r="A1235" s="130"/>
      <c r="B1235" s="133"/>
      <c r="C1235" s="133"/>
      <c r="D1235" s="141"/>
      <c r="E1235" s="141"/>
    </row>
    <row r="1236" spans="1:5">
      <c r="A1236" s="130"/>
      <c r="B1236" s="140"/>
      <c r="C1236" s="140"/>
      <c r="D1236" s="141"/>
      <c r="E1236" s="141"/>
    </row>
    <row r="1237" spans="1:5">
      <c r="A1237" s="130"/>
      <c r="B1237" s="139" t="s">
        <v>308</v>
      </c>
      <c r="C1237" s="142" t="s">
        <v>309</v>
      </c>
      <c r="D1237" s="108" t="s">
        <v>310</v>
      </c>
      <c r="E1237" s="106" t="s">
        <v>311</v>
      </c>
    </row>
    <row r="1238" spans="1:5">
      <c r="A1238" s="130"/>
      <c r="B1238" s="133"/>
      <c r="C1238" s="142" t="s">
        <v>312</v>
      </c>
      <c r="D1238" s="141"/>
      <c r="E1238" s="141"/>
    </row>
    <row r="1239" spans="1:5">
      <c r="A1239" s="130"/>
      <c r="B1239" s="133"/>
      <c r="C1239" s="142"/>
      <c r="D1239" s="141"/>
      <c r="E1239" s="141"/>
    </row>
    <row r="1240" ht="27" spans="1:5">
      <c r="A1240" s="130"/>
      <c r="B1240" s="142" t="s">
        <v>313</v>
      </c>
      <c r="C1240" s="142" t="s">
        <v>314</v>
      </c>
      <c r="D1240" s="108" t="s">
        <v>315</v>
      </c>
      <c r="E1240" s="146">
        <v>1</v>
      </c>
    </row>
    <row r="1241" ht="14.25" spans="1:5">
      <c r="A1241" s="71"/>
      <c r="B1241" s="71"/>
      <c r="C1241" s="71"/>
      <c r="D1241" s="71"/>
      <c r="E1241" s="72" t="s">
        <v>654</v>
      </c>
    </row>
    <row r="1242" ht="20.25" spans="1:5">
      <c r="A1242" s="73" t="s">
        <v>267</v>
      </c>
      <c r="B1242" s="73"/>
      <c r="C1242" s="73"/>
      <c r="D1242" s="73"/>
      <c r="E1242" s="73"/>
    </row>
    <row r="1243" ht="14.25" spans="1:5">
      <c r="A1243" s="109"/>
      <c r="B1243" s="109"/>
      <c r="C1243" s="109"/>
      <c r="D1243" s="110" t="s">
        <v>268</v>
      </c>
      <c r="E1243" s="111"/>
    </row>
    <row r="1244" ht="27" customHeight="1" spans="1:5">
      <c r="A1244" s="112" t="s">
        <v>269</v>
      </c>
      <c r="B1244" s="112"/>
      <c r="C1244" s="113"/>
      <c r="D1244" s="160" t="s">
        <v>655</v>
      </c>
      <c r="E1244" s="161"/>
    </row>
    <row r="1245" spans="1:5">
      <c r="A1245" s="116" t="s">
        <v>271</v>
      </c>
      <c r="B1245" s="116"/>
      <c r="C1245" s="117"/>
      <c r="D1245" s="118" t="s">
        <v>0</v>
      </c>
      <c r="E1245" s="119"/>
    </row>
    <row r="1246" spans="1:5">
      <c r="A1246" s="120" t="s">
        <v>272</v>
      </c>
      <c r="B1246" s="120"/>
      <c r="C1246" s="120"/>
      <c r="D1246" s="121" t="s">
        <v>273</v>
      </c>
      <c r="E1246" s="122">
        <v>1267</v>
      </c>
    </row>
    <row r="1247" spans="1:5">
      <c r="A1247" s="120"/>
      <c r="B1247" s="120"/>
      <c r="C1247" s="120"/>
      <c r="D1247" s="123" t="s">
        <v>274</v>
      </c>
      <c r="E1247" s="124">
        <v>1267</v>
      </c>
    </row>
    <row r="1248" spans="1:5">
      <c r="A1248" s="120"/>
      <c r="B1248" s="120"/>
      <c r="C1248" s="120"/>
      <c r="D1248" s="123" t="s">
        <v>275</v>
      </c>
      <c r="E1248" s="125"/>
    </row>
    <row r="1249" spans="1:5">
      <c r="A1249" s="126" t="s">
        <v>276</v>
      </c>
      <c r="B1249" s="127" t="s">
        <v>277</v>
      </c>
      <c r="C1249" s="127"/>
      <c r="D1249" s="128"/>
      <c r="E1249" s="127"/>
    </row>
    <row r="1250" ht="124" customHeight="1" spans="1:5">
      <c r="A1250" s="117"/>
      <c r="B1250" s="202" t="s">
        <v>656</v>
      </c>
      <c r="C1250" s="202"/>
      <c r="D1250" s="202"/>
      <c r="E1250" s="202"/>
    </row>
    <row r="1251" spans="1:5">
      <c r="A1251" s="130" t="s">
        <v>279</v>
      </c>
      <c r="B1251" s="131" t="s">
        <v>280</v>
      </c>
      <c r="C1251" s="132" t="s">
        <v>281</v>
      </c>
      <c r="D1251" s="133" t="s">
        <v>282</v>
      </c>
      <c r="E1251" s="134" t="s">
        <v>283</v>
      </c>
    </row>
    <row r="1252" ht="27" spans="1:5">
      <c r="A1252" s="130"/>
      <c r="B1252" s="135" t="s">
        <v>284</v>
      </c>
      <c r="C1252" s="135" t="s">
        <v>285</v>
      </c>
      <c r="D1252" s="181" t="s">
        <v>657</v>
      </c>
      <c r="E1252" s="137" t="s">
        <v>499</v>
      </c>
    </row>
    <row r="1253" spans="1:5">
      <c r="A1253" s="130"/>
      <c r="B1253" s="135"/>
      <c r="C1253" s="135"/>
      <c r="D1253" s="180" t="s">
        <v>658</v>
      </c>
      <c r="E1253" s="137" t="s">
        <v>499</v>
      </c>
    </row>
    <row r="1254" spans="1:5">
      <c r="A1254" s="130"/>
      <c r="B1254" s="135"/>
      <c r="C1254" s="135"/>
      <c r="D1254" s="180" t="s">
        <v>659</v>
      </c>
      <c r="E1254" s="137" t="s">
        <v>499</v>
      </c>
    </row>
    <row r="1255" spans="1:5">
      <c r="A1255" s="130"/>
      <c r="B1255" s="135"/>
      <c r="C1255" s="135"/>
      <c r="D1255" s="149" t="s">
        <v>660</v>
      </c>
      <c r="E1255" s="137" t="s">
        <v>499</v>
      </c>
    </row>
    <row r="1256" spans="1:5">
      <c r="A1256" s="130"/>
      <c r="B1256" s="135"/>
      <c r="C1256" s="135"/>
      <c r="D1256" s="138"/>
      <c r="E1256" s="137"/>
    </row>
    <row r="1257" spans="1:5">
      <c r="A1257" s="130"/>
      <c r="B1257" s="135"/>
      <c r="C1257" s="135"/>
      <c r="D1257" s="141"/>
      <c r="E1257" s="137"/>
    </row>
    <row r="1258" spans="1:5">
      <c r="A1258" s="130"/>
      <c r="B1258" s="135"/>
      <c r="C1258" s="139" t="s">
        <v>288</v>
      </c>
      <c r="D1258" s="101" t="s">
        <v>400</v>
      </c>
      <c r="E1258" s="106" t="s">
        <v>295</v>
      </c>
    </row>
    <row r="1259" spans="1:5">
      <c r="A1259" s="130"/>
      <c r="B1259" s="135"/>
      <c r="C1259" s="133"/>
      <c r="D1259" s="101" t="s">
        <v>291</v>
      </c>
      <c r="E1259" s="100" t="s">
        <v>292</v>
      </c>
    </row>
    <row r="1260" spans="1:5">
      <c r="A1260" s="130"/>
      <c r="B1260" s="135"/>
      <c r="C1260" s="140"/>
      <c r="D1260" s="141"/>
      <c r="E1260" s="141"/>
    </row>
    <row r="1261" spans="1:5">
      <c r="A1261" s="130"/>
      <c r="B1261" s="135"/>
      <c r="C1261" s="139" t="s">
        <v>293</v>
      </c>
      <c r="D1261" s="149" t="s">
        <v>649</v>
      </c>
      <c r="E1261" s="141" t="s">
        <v>292</v>
      </c>
    </row>
    <row r="1262" spans="1:5">
      <c r="A1262" s="130"/>
      <c r="B1262" s="135"/>
      <c r="C1262" s="133"/>
      <c r="D1262" s="141"/>
      <c r="E1262" s="141"/>
    </row>
    <row r="1263" spans="1:5">
      <c r="A1263" s="130"/>
      <c r="B1263" s="135"/>
      <c r="C1263" s="140"/>
      <c r="D1263" s="141"/>
      <c r="E1263" s="141"/>
    </row>
    <row r="1264" spans="1:5">
      <c r="A1264" s="130"/>
      <c r="B1264" s="139" t="s">
        <v>296</v>
      </c>
      <c r="C1264" s="139" t="s">
        <v>297</v>
      </c>
      <c r="D1264" s="158" t="s">
        <v>650</v>
      </c>
      <c r="E1264" s="141" t="s">
        <v>661</v>
      </c>
    </row>
    <row r="1265" spans="1:5">
      <c r="A1265" s="130"/>
      <c r="B1265" s="133"/>
      <c r="C1265" s="133"/>
      <c r="D1265" s="141"/>
      <c r="E1265" s="141"/>
    </row>
    <row r="1266" spans="1:5">
      <c r="A1266" s="130"/>
      <c r="B1266" s="133"/>
      <c r="C1266" s="140"/>
      <c r="D1266" s="141"/>
      <c r="E1266" s="141"/>
    </row>
    <row r="1267" ht="27" spans="1:5">
      <c r="A1267" s="130"/>
      <c r="B1267" s="133"/>
      <c r="C1267" s="133" t="s">
        <v>300</v>
      </c>
      <c r="D1267" s="201" t="s">
        <v>652</v>
      </c>
      <c r="E1267" s="141" t="s">
        <v>662</v>
      </c>
    </row>
    <row r="1268" spans="1:5">
      <c r="A1268" s="130"/>
      <c r="B1268" s="133"/>
      <c r="C1268" s="133"/>
      <c r="D1268" s="145"/>
      <c r="E1268" s="141"/>
    </row>
    <row r="1269" spans="1:5">
      <c r="A1269" s="130"/>
      <c r="B1269" s="133"/>
      <c r="C1269" s="133"/>
      <c r="D1269" s="141"/>
      <c r="E1269" s="141"/>
    </row>
    <row r="1270" spans="1:5">
      <c r="A1270" s="130"/>
      <c r="B1270" s="133"/>
      <c r="C1270" s="139" t="s">
        <v>305</v>
      </c>
      <c r="D1270" s="145" t="s">
        <v>306</v>
      </c>
      <c r="E1270" s="141" t="s">
        <v>307</v>
      </c>
    </row>
    <row r="1271" spans="1:5">
      <c r="A1271" s="130"/>
      <c r="B1271" s="133"/>
      <c r="C1271" s="133"/>
      <c r="D1271" s="141"/>
      <c r="E1271" s="141"/>
    </row>
    <row r="1272" spans="1:5">
      <c r="A1272" s="130"/>
      <c r="B1272" s="140"/>
      <c r="C1272" s="140"/>
      <c r="D1272" s="141"/>
      <c r="E1272" s="141"/>
    </row>
    <row r="1273" spans="1:5">
      <c r="A1273" s="130"/>
      <c r="B1273" s="139" t="s">
        <v>308</v>
      </c>
      <c r="C1273" s="142" t="s">
        <v>309</v>
      </c>
      <c r="D1273" s="108" t="s">
        <v>310</v>
      </c>
      <c r="E1273" s="106" t="s">
        <v>311</v>
      </c>
    </row>
    <row r="1274" spans="1:5">
      <c r="A1274" s="130"/>
      <c r="B1274" s="133"/>
      <c r="C1274" s="142" t="s">
        <v>312</v>
      </c>
      <c r="D1274" s="141"/>
      <c r="E1274" s="141"/>
    </row>
    <row r="1275" spans="1:5">
      <c r="A1275" s="130"/>
      <c r="B1275" s="133"/>
      <c r="C1275" s="142"/>
      <c r="D1275" s="141"/>
      <c r="E1275" s="141"/>
    </row>
    <row r="1276" spans="1:5">
      <c r="A1276" s="130"/>
      <c r="B1276" s="140"/>
      <c r="C1276" s="142"/>
      <c r="D1276" s="141"/>
      <c r="E1276" s="141"/>
    </row>
    <row r="1277" ht="36" customHeight="1" spans="1:5">
      <c r="A1277" s="130"/>
      <c r="B1277" s="142" t="s">
        <v>313</v>
      </c>
      <c r="C1277" s="142" t="s">
        <v>314</v>
      </c>
      <c r="D1277" s="108" t="s">
        <v>315</v>
      </c>
      <c r="E1277" s="146">
        <v>1</v>
      </c>
    </row>
    <row r="1278" ht="14.25" spans="1:5">
      <c r="A1278" s="71"/>
      <c r="B1278" s="71"/>
      <c r="C1278" s="71"/>
      <c r="D1278" s="71"/>
      <c r="E1278" s="72" t="s">
        <v>663</v>
      </c>
    </row>
    <row r="1279" ht="20.25" spans="1:5">
      <c r="A1279" s="73" t="s">
        <v>267</v>
      </c>
      <c r="B1279" s="73"/>
      <c r="C1279" s="73"/>
      <c r="D1279" s="73"/>
      <c r="E1279" s="73"/>
    </row>
    <row r="1280" ht="14.25" spans="1:5">
      <c r="A1280" s="109"/>
      <c r="B1280" s="109"/>
      <c r="C1280" s="109"/>
      <c r="D1280" s="110" t="s">
        <v>268</v>
      </c>
      <c r="E1280" s="111"/>
    </row>
    <row r="1281" ht="36" customHeight="1" spans="1:5">
      <c r="A1281" s="112" t="s">
        <v>269</v>
      </c>
      <c r="B1281" s="112"/>
      <c r="C1281" s="113"/>
      <c r="D1281" s="160" t="s">
        <v>664</v>
      </c>
      <c r="E1281" s="161"/>
    </row>
    <row r="1282" spans="1:5">
      <c r="A1282" s="116" t="s">
        <v>271</v>
      </c>
      <c r="B1282" s="116"/>
      <c r="C1282" s="117"/>
      <c r="D1282" s="118" t="s">
        <v>0</v>
      </c>
      <c r="E1282" s="119"/>
    </row>
    <row r="1283" spans="1:5">
      <c r="A1283" s="120" t="s">
        <v>272</v>
      </c>
      <c r="B1283" s="120"/>
      <c r="C1283" s="120"/>
      <c r="D1283" s="121" t="s">
        <v>273</v>
      </c>
      <c r="E1283" s="122">
        <v>629</v>
      </c>
    </row>
    <row r="1284" spans="1:5">
      <c r="A1284" s="120"/>
      <c r="B1284" s="120"/>
      <c r="C1284" s="120"/>
      <c r="D1284" s="123" t="s">
        <v>274</v>
      </c>
      <c r="E1284" s="124">
        <v>629</v>
      </c>
    </row>
    <row r="1285" spans="1:5">
      <c r="A1285" s="120"/>
      <c r="B1285" s="120"/>
      <c r="C1285" s="120"/>
      <c r="D1285" s="123" t="s">
        <v>275</v>
      </c>
      <c r="E1285" s="125"/>
    </row>
    <row r="1286" spans="1:5">
      <c r="A1286" s="126" t="s">
        <v>276</v>
      </c>
      <c r="B1286" s="127" t="s">
        <v>277</v>
      </c>
      <c r="C1286" s="127"/>
      <c r="D1286" s="128"/>
      <c r="E1286" s="127"/>
    </row>
    <row r="1287" ht="93" customHeight="1" spans="1:5">
      <c r="A1287" s="117"/>
      <c r="B1287" s="202" t="s">
        <v>665</v>
      </c>
      <c r="C1287" s="202"/>
      <c r="D1287" s="202"/>
      <c r="E1287" s="202"/>
    </row>
    <row r="1288" spans="1:5">
      <c r="A1288" s="130" t="s">
        <v>279</v>
      </c>
      <c r="B1288" s="131" t="s">
        <v>280</v>
      </c>
      <c r="C1288" s="132" t="s">
        <v>281</v>
      </c>
      <c r="D1288" s="133" t="s">
        <v>282</v>
      </c>
      <c r="E1288" s="134" t="s">
        <v>283</v>
      </c>
    </row>
    <row r="1289" spans="1:5">
      <c r="A1289" s="130"/>
      <c r="B1289" s="135" t="s">
        <v>284</v>
      </c>
      <c r="C1289" s="135" t="s">
        <v>285</v>
      </c>
      <c r="D1289" s="180" t="s">
        <v>666</v>
      </c>
      <c r="E1289" s="137" t="s">
        <v>499</v>
      </c>
    </row>
    <row r="1290" spans="1:5">
      <c r="A1290" s="130"/>
      <c r="B1290" s="135"/>
      <c r="C1290" s="135"/>
      <c r="D1290" s="180" t="s">
        <v>667</v>
      </c>
      <c r="E1290" s="137" t="s">
        <v>668</v>
      </c>
    </row>
    <row r="1291" spans="1:5">
      <c r="A1291" s="130"/>
      <c r="B1291" s="135"/>
      <c r="C1291" s="135"/>
      <c r="D1291" s="180" t="s">
        <v>669</v>
      </c>
      <c r="E1291" s="137" t="s">
        <v>499</v>
      </c>
    </row>
    <row r="1292" spans="1:5">
      <c r="A1292" s="130"/>
      <c r="B1292" s="135"/>
      <c r="C1292" s="135"/>
      <c r="D1292" s="138"/>
      <c r="E1292" s="137"/>
    </row>
    <row r="1293" spans="1:5">
      <c r="A1293" s="130"/>
      <c r="B1293" s="135"/>
      <c r="C1293" s="135"/>
      <c r="D1293" s="138"/>
      <c r="E1293" s="137"/>
    </row>
    <row r="1294" spans="1:5">
      <c r="A1294" s="130"/>
      <c r="B1294" s="135"/>
      <c r="C1294" s="135"/>
      <c r="D1294" s="141"/>
      <c r="E1294" s="137"/>
    </row>
    <row r="1295" spans="1:5">
      <c r="A1295" s="130"/>
      <c r="B1295" s="135"/>
      <c r="C1295" s="139" t="s">
        <v>288</v>
      </c>
      <c r="D1295" s="101" t="s">
        <v>400</v>
      </c>
      <c r="E1295" s="106" t="s">
        <v>295</v>
      </c>
    </row>
    <row r="1296" spans="1:5">
      <c r="A1296" s="130"/>
      <c r="B1296" s="135"/>
      <c r="C1296" s="133"/>
      <c r="D1296" s="101" t="s">
        <v>291</v>
      </c>
      <c r="E1296" s="100" t="s">
        <v>292</v>
      </c>
    </row>
    <row r="1297" spans="1:5">
      <c r="A1297" s="130"/>
      <c r="B1297" s="135"/>
      <c r="C1297" s="140"/>
      <c r="D1297" s="141"/>
      <c r="E1297" s="141"/>
    </row>
    <row r="1298" spans="1:5">
      <c r="A1298" s="130"/>
      <c r="B1298" s="135"/>
      <c r="C1298" s="139" t="s">
        <v>293</v>
      </c>
      <c r="D1298" s="149" t="s">
        <v>670</v>
      </c>
      <c r="E1298" s="141" t="s">
        <v>292</v>
      </c>
    </row>
    <row r="1299" spans="1:5">
      <c r="A1299" s="130"/>
      <c r="B1299" s="135"/>
      <c r="C1299" s="133"/>
      <c r="D1299" s="141"/>
      <c r="E1299" s="141"/>
    </row>
    <row r="1300" spans="1:5">
      <c r="A1300" s="130"/>
      <c r="B1300" s="135"/>
      <c r="C1300" s="140"/>
      <c r="D1300" s="141"/>
      <c r="E1300" s="141"/>
    </row>
    <row r="1301" spans="1:5">
      <c r="A1301" s="130"/>
      <c r="B1301" s="139" t="s">
        <v>296</v>
      </c>
      <c r="C1301" s="139" t="s">
        <v>297</v>
      </c>
      <c r="D1301" s="158" t="s">
        <v>650</v>
      </c>
      <c r="E1301" s="141" t="s">
        <v>651</v>
      </c>
    </row>
    <row r="1302" spans="1:5">
      <c r="A1302" s="130"/>
      <c r="B1302" s="133"/>
      <c r="C1302" s="133"/>
      <c r="D1302" s="141"/>
      <c r="E1302" s="141"/>
    </row>
    <row r="1303" spans="1:5">
      <c r="A1303" s="130"/>
      <c r="B1303" s="133"/>
      <c r="C1303" s="140"/>
      <c r="D1303" s="141"/>
      <c r="E1303" s="141"/>
    </row>
    <row r="1304" ht="27" spans="1:5">
      <c r="A1304" s="130"/>
      <c r="B1304" s="133"/>
      <c r="C1304" s="133" t="s">
        <v>300</v>
      </c>
      <c r="D1304" s="201" t="s">
        <v>652</v>
      </c>
      <c r="E1304" s="141" t="s">
        <v>653</v>
      </c>
    </row>
    <row r="1305" spans="1:5">
      <c r="A1305" s="130"/>
      <c r="B1305" s="133"/>
      <c r="C1305" s="133"/>
      <c r="D1305" s="145"/>
      <c r="E1305" s="141"/>
    </row>
    <row r="1306" spans="1:5">
      <c r="A1306" s="130"/>
      <c r="B1306" s="133"/>
      <c r="C1306" s="133"/>
      <c r="D1306" s="141"/>
      <c r="E1306" s="141"/>
    </row>
    <row r="1307" spans="1:5">
      <c r="A1307" s="130"/>
      <c r="B1307" s="133"/>
      <c r="C1307" s="139" t="s">
        <v>305</v>
      </c>
      <c r="D1307" s="145" t="s">
        <v>306</v>
      </c>
      <c r="E1307" s="141" t="s">
        <v>307</v>
      </c>
    </row>
    <row r="1308" spans="1:5">
      <c r="A1308" s="130"/>
      <c r="B1308" s="133"/>
      <c r="C1308" s="133"/>
      <c r="D1308" s="141"/>
      <c r="E1308" s="141"/>
    </row>
    <row r="1309" spans="1:5">
      <c r="A1309" s="130"/>
      <c r="B1309" s="140"/>
      <c r="C1309" s="140"/>
      <c r="D1309" s="141"/>
      <c r="E1309" s="141"/>
    </row>
    <row r="1310" spans="1:5">
      <c r="A1310" s="130"/>
      <c r="B1310" s="139" t="s">
        <v>308</v>
      </c>
      <c r="C1310" s="142" t="s">
        <v>309</v>
      </c>
      <c r="D1310" s="108" t="s">
        <v>310</v>
      </c>
      <c r="E1310" s="106" t="s">
        <v>311</v>
      </c>
    </row>
    <row r="1311" spans="1:5">
      <c r="A1311" s="130"/>
      <c r="B1311" s="133"/>
      <c r="C1311" s="142" t="s">
        <v>312</v>
      </c>
      <c r="D1311" s="141"/>
      <c r="E1311" s="141"/>
    </row>
    <row r="1312" spans="1:5">
      <c r="A1312" s="130"/>
      <c r="B1312" s="133"/>
      <c r="C1312" s="142"/>
      <c r="D1312" s="141"/>
      <c r="E1312" s="141"/>
    </row>
    <row r="1313" spans="1:5">
      <c r="A1313" s="130"/>
      <c r="B1313" s="140"/>
      <c r="C1313" s="142"/>
      <c r="D1313" s="141"/>
      <c r="E1313" s="141"/>
    </row>
    <row r="1314" ht="44" customHeight="1" spans="1:5">
      <c r="A1314" s="130"/>
      <c r="B1314" s="142" t="s">
        <v>313</v>
      </c>
      <c r="C1314" s="142" t="s">
        <v>314</v>
      </c>
      <c r="D1314" s="108" t="s">
        <v>315</v>
      </c>
      <c r="E1314" s="146">
        <v>1</v>
      </c>
    </row>
    <row r="1315" ht="14" customHeight="1" spans="1:5">
      <c r="A1315" s="169"/>
      <c r="B1315" s="169"/>
      <c r="C1315" s="169"/>
      <c r="D1315" s="186"/>
      <c r="E1315" s="187"/>
    </row>
    <row r="1316" ht="15" customHeight="1" spans="1:5">
      <c r="A1316" s="169"/>
      <c r="B1316" s="169"/>
      <c r="C1316" s="169"/>
      <c r="D1316" s="186"/>
      <c r="E1316" s="187"/>
    </row>
    <row r="1317" ht="14.25" spans="1:5">
      <c r="A1317" s="71"/>
      <c r="B1317" s="71"/>
      <c r="C1317" s="71"/>
      <c r="D1317" s="71"/>
      <c r="E1317" s="72" t="s">
        <v>671</v>
      </c>
    </row>
    <row r="1318" ht="20.25" spans="1:5">
      <c r="A1318" s="73" t="s">
        <v>267</v>
      </c>
      <c r="B1318" s="73"/>
      <c r="C1318" s="73"/>
      <c r="D1318" s="73"/>
      <c r="E1318" s="73"/>
    </row>
    <row r="1319" ht="14.25" spans="1:5">
      <c r="A1319" s="109"/>
      <c r="B1319" s="109"/>
      <c r="C1319" s="109"/>
      <c r="D1319" s="110" t="s">
        <v>268</v>
      </c>
      <c r="E1319" s="111"/>
    </row>
    <row r="1320" ht="35" customHeight="1" spans="1:5">
      <c r="A1320" s="112" t="s">
        <v>269</v>
      </c>
      <c r="B1320" s="112"/>
      <c r="C1320" s="113"/>
      <c r="D1320" s="160" t="s">
        <v>672</v>
      </c>
      <c r="E1320" s="161"/>
    </row>
    <row r="1321" spans="1:5">
      <c r="A1321" s="116" t="s">
        <v>271</v>
      </c>
      <c r="B1321" s="116"/>
      <c r="C1321" s="117"/>
      <c r="D1321" s="118" t="s">
        <v>0</v>
      </c>
      <c r="E1321" s="119"/>
    </row>
    <row r="1322" spans="1:5">
      <c r="A1322" s="120" t="s">
        <v>272</v>
      </c>
      <c r="B1322" s="120"/>
      <c r="C1322" s="120"/>
      <c r="D1322" s="121" t="s">
        <v>273</v>
      </c>
      <c r="E1322" s="122">
        <v>827</v>
      </c>
    </row>
    <row r="1323" spans="1:5">
      <c r="A1323" s="120"/>
      <c r="B1323" s="120"/>
      <c r="C1323" s="120"/>
      <c r="D1323" s="123" t="s">
        <v>274</v>
      </c>
      <c r="E1323" s="124">
        <v>827</v>
      </c>
    </row>
    <row r="1324" spans="1:5">
      <c r="A1324" s="120"/>
      <c r="B1324" s="120"/>
      <c r="C1324" s="120"/>
      <c r="D1324" s="123" t="s">
        <v>275</v>
      </c>
      <c r="E1324" s="125"/>
    </row>
    <row r="1325" spans="1:5">
      <c r="A1325" s="126" t="s">
        <v>276</v>
      </c>
      <c r="B1325" s="127" t="s">
        <v>277</v>
      </c>
      <c r="C1325" s="127"/>
      <c r="D1325" s="128"/>
      <c r="E1325" s="127"/>
    </row>
    <row r="1326" ht="184" customHeight="1" spans="1:5">
      <c r="A1326" s="117"/>
      <c r="B1326" s="183" t="s">
        <v>673</v>
      </c>
      <c r="C1326" s="184"/>
      <c r="D1326" s="184"/>
      <c r="E1326" s="185"/>
    </row>
    <row r="1327" spans="1:5">
      <c r="A1327" s="130" t="s">
        <v>279</v>
      </c>
      <c r="B1327" s="131" t="s">
        <v>280</v>
      </c>
      <c r="C1327" s="132" t="s">
        <v>281</v>
      </c>
      <c r="D1327" s="133" t="s">
        <v>282</v>
      </c>
      <c r="E1327" s="134" t="s">
        <v>283</v>
      </c>
    </row>
    <row r="1328" spans="1:5">
      <c r="A1328" s="130"/>
      <c r="B1328" s="135" t="s">
        <v>284</v>
      </c>
      <c r="C1328" s="135" t="s">
        <v>285</v>
      </c>
      <c r="D1328" s="144" t="s">
        <v>674</v>
      </c>
      <c r="E1328" s="137" t="s">
        <v>334</v>
      </c>
    </row>
    <row r="1329" spans="1:5">
      <c r="A1329" s="130"/>
      <c r="B1329" s="135"/>
      <c r="C1329" s="135"/>
      <c r="D1329" s="144" t="s">
        <v>592</v>
      </c>
      <c r="E1329" s="137" t="s">
        <v>675</v>
      </c>
    </row>
    <row r="1330" spans="1:5">
      <c r="A1330" s="130"/>
      <c r="B1330" s="135"/>
      <c r="C1330" s="135"/>
      <c r="D1330" s="144" t="s">
        <v>335</v>
      </c>
      <c r="E1330" s="137" t="s">
        <v>351</v>
      </c>
    </row>
    <row r="1331" spans="1:5">
      <c r="A1331" s="130"/>
      <c r="B1331" s="135"/>
      <c r="C1331" s="135"/>
      <c r="D1331" s="144" t="s">
        <v>676</v>
      </c>
      <c r="E1331" s="137" t="s">
        <v>677</v>
      </c>
    </row>
    <row r="1332" spans="1:5">
      <c r="A1332" s="130"/>
      <c r="B1332" s="135"/>
      <c r="C1332" s="135"/>
      <c r="D1332" s="144" t="s">
        <v>678</v>
      </c>
      <c r="E1332" s="137" t="s">
        <v>342</v>
      </c>
    </row>
    <row r="1333" spans="1:5">
      <c r="A1333" s="130"/>
      <c r="B1333" s="135"/>
      <c r="C1333" s="135"/>
      <c r="D1333" s="145" t="s">
        <v>679</v>
      </c>
      <c r="E1333" s="137" t="s">
        <v>680</v>
      </c>
    </row>
    <row r="1334" spans="1:5">
      <c r="A1334" s="130"/>
      <c r="B1334" s="135"/>
      <c r="C1334" s="139" t="s">
        <v>288</v>
      </c>
      <c r="D1334" s="101" t="s">
        <v>400</v>
      </c>
      <c r="E1334" s="106" t="s">
        <v>295</v>
      </c>
    </row>
    <row r="1335" spans="1:5">
      <c r="A1335" s="130"/>
      <c r="B1335" s="135"/>
      <c r="C1335" s="133"/>
      <c r="D1335" s="101" t="s">
        <v>291</v>
      </c>
      <c r="E1335" s="100" t="s">
        <v>292</v>
      </c>
    </row>
    <row r="1336" spans="1:5">
      <c r="A1336" s="130"/>
      <c r="B1336" s="135"/>
      <c r="C1336" s="139" t="s">
        <v>293</v>
      </c>
      <c r="D1336" s="149" t="s">
        <v>670</v>
      </c>
      <c r="E1336" s="141" t="s">
        <v>292</v>
      </c>
    </row>
    <row r="1337" spans="1:5">
      <c r="A1337" s="130"/>
      <c r="B1337" s="135"/>
      <c r="C1337" s="133"/>
      <c r="D1337" s="141"/>
      <c r="E1337" s="141"/>
    </row>
    <row r="1338" spans="1:5">
      <c r="A1338" s="130"/>
      <c r="B1338" s="139" t="s">
        <v>296</v>
      </c>
      <c r="C1338" s="130" t="s">
        <v>297</v>
      </c>
      <c r="D1338" s="158" t="s">
        <v>650</v>
      </c>
      <c r="E1338" s="141" t="s">
        <v>651</v>
      </c>
    </row>
    <row r="1339" spans="1:5">
      <c r="A1339" s="130"/>
      <c r="B1339" s="133"/>
      <c r="C1339" s="130"/>
      <c r="D1339" s="141"/>
      <c r="E1339" s="141"/>
    </row>
    <row r="1340" spans="1:5">
      <c r="A1340" s="130"/>
      <c r="B1340" s="133"/>
      <c r="C1340" s="133" t="s">
        <v>300</v>
      </c>
      <c r="D1340" t="s">
        <v>636</v>
      </c>
      <c r="E1340" s="199" t="s">
        <v>681</v>
      </c>
    </row>
    <row r="1341" ht="24" spans="1:5">
      <c r="A1341" s="130"/>
      <c r="B1341" s="133"/>
      <c r="C1341" s="133"/>
      <c r="D1341" s="191" t="s">
        <v>615</v>
      </c>
      <c r="E1341" s="196" t="s">
        <v>616</v>
      </c>
    </row>
    <row r="1342" spans="1:5">
      <c r="A1342" s="130"/>
      <c r="B1342" s="133"/>
      <c r="C1342" s="133"/>
      <c r="D1342" s="141"/>
      <c r="E1342" s="141"/>
    </row>
    <row r="1343" spans="1:5">
      <c r="A1343" s="130"/>
      <c r="B1343" s="133"/>
      <c r="C1343" s="139" t="s">
        <v>305</v>
      </c>
      <c r="D1343" s="145" t="s">
        <v>306</v>
      </c>
      <c r="E1343" s="141" t="s">
        <v>307</v>
      </c>
    </row>
    <row r="1344" spans="1:5">
      <c r="A1344" s="130"/>
      <c r="B1344" s="133"/>
      <c r="C1344" s="133"/>
      <c r="D1344" s="141"/>
      <c r="E1344" s="141"/>
    </row>
    <row r="1345" spans="1:5">
      <c r="A1345" s="130"/>
      <c r="B1345" s="140"/>
      <c r="C1345" s="140"/>
      <c r="D1345" s="141"/>
      <c r="E1345" s="141"/>
    </row>
    <row r="1346" spans="1:5">
      <c r="A1346" s="130"/>
      <c r="B1346" s="139" t="s">
        <v>308</v>
      </c>
      <c r="C1346" s="142" t="s">
        <v>309</v>
      </c>
      <c r="D1346" s="108" t="s">
        <v>310</v>
      </c>
      <c r="E1346" s="106" t="s">
        <v>311</v>
      </c>
    </row>
    <row r="1347" spans="1:5">
      <c r="A1347" s="130"/>
      <c r="B1347" s="133"/>
      <c r="C1347" s="142" t="s">
        <v>312</v>
      </c>
      <c r="D1347" s="141"/>
      <c r="E1347" s="141"/>
    </row>
    <row r="1348" spans="1:5">
      <c r="A1348" s="130"/>
      <c r="B1348" s="133"/>
      <c r="C1348" s="142"/>
      <c r="D1348" s="141"/>
      <c r="E1348" s="141"/>
    </row>
    <row r="1349" ht="27" spans="1:5">
      <c r="A1349" s="130"/>
      <c r="B1349" s="142" t="s">
        <v>313</v>
      </c>
      <c r="C1349" s="142" t="s">
        <v>314</v>
      </c>
      <c r="D1349" s="197" t="s">
        <v>315</v>
      </c>
      <c r="E1349" s="198" t="s">
        <v>617</v>
      </c>
    </row>
  </sheetData>
  <mergeCells count="594">
    <mergeCell ref="A2:E2"/>
    <mergeCell ref="A4:C4"/>
    <mergeCell ref="D4:E4"/>
    <mergeCell ref="A5:C5"/>
    <mergeCell ref="D5:E5"/>
    <mergeCell ref="B10:E10"/>
    <mergeCell ref="A41:E41"/>
    <mergeCell ref="A43:C43"/>
    <mergeCell ref="D43:E43"/>
    <mergeCell ref="A44:C44"/>
    <mergeCell ref="D44:E44"/>
    <mergeCell ref="B49:E49"/>
    <mergeCell ref="A82:E82"/>
    <mergeCell ref="A84:C84"/>
    <mergeCell ref="D84:E84"/>
    <mergeCell ref="A85:C85"/>
    <mergeCell ref="D85:E85"/>
    <mergeCell ref="B90:E90"/>
    <mergeCell ref="A125:E125"/>
    <mergeCell ref="A127:C127"/>
    <mergeCell ref="D127:E127"/>
    <mergeCell ref="A128:C128"/>
    <mergeCell ref="D128:E128"/>
    <mergeCell ref="B133:E133"/>
    <mergeCell ref="A167:E167"/>
    <mergeCell ref="A169:C169"/>
    <mergeCell ref="D169:E169"/>
    <mergeCell ref="A170:C170"/>
    <mergeCell ref="D170:E170"/>
    <mergeCell ref="B175:E175"/>
    <mergeCell ref="A210:E210"/>
    <mergeCell ref="A212:C212"/>
    <mergeCell ref="D212:E212"/>
    <mergeCell ref="A213:C213"/>
    <mergeCell ref="D213:E213"/>
    <mergeCell ref="B218:E218"/>
    <mergeCell ref="A254:E254"/>
    <mergeCell ref="A256:C256"/>
    <mergeCell ref="D256:E256"/>
    <mergeCell ref="A257:C257"/>
    <mergeCell ref="D257:E257"/>
    <mergeCell ref="B262:E262"/>
    <mergeCell ref="A298:E298"/>
    <mergeCell ref="A300:C300"/>
    <mergeCell ref="D300:E300"/>
    <mergeCell ref="A301:C301"/>
    <mergeCell ref="D301:E301"/>
    <mergeCell ref="B306:E306"/>
    <mergeCell ref="A340:E340"/>
    <mergeCell ref="A342:C342"/>
    <mergeCell ref="D342:E342"/>
    <mergeCell ref="A343:C343"/>
    <mergeCell ref="D343:E343"/>
    <mergeCell ref="B348:E348"/>
    <mergeCell ref="A374:E374"/>
    <mergeCell ref="A376:C376"/>
    <mergeCell ref="D376:E376"/>
    <mergeCell ref="A377:C377"/>
    <mergeCell ref="D377:E377"/>
    <mergeCell ref="B382:E382"/>
    <mergeCell ref="A411:E411"/>
    <mergeCell ref="A413:C413"/>
    <mergeCell ref="D413:E413"/>
    <mergeCell ref="A414:C414"/>
    <mergeCell ref="D414:E414"/>
    <mergeCell ref="B419:E419"/>
    <mergeCell ref="A450:E450"/>
    <mergeCell ref="A452:C452"/>
    <mergeCell ref="D452:E452"/>
    <mergeCell ref="A453:C453"/>
    <mergeCell ref="D453:E453"/>
    <mergeCell ref="B458:E458"/>
    <mergeCell ref="A492:E492"/>
    <mergeCell ref="A494:C494"/>
    <mergeCell ref="D494:E494"/>
    <mergeCell ref="A495:C495"/>
    <mergeCell ref="D495:E495"/>
    <mergeCell ref="B500:E500"/>
    <mergeCell ref="A538:E538"/>
    <mergeCell ref="A540:C540"/>
    <mergeCell ref="D540:E540"/>
    <mergeCell ref="A541:C541"/>
    <mergeCell ref="D541:E541"/>
    <mergeCell ref="B546:E546"/>
    <mergeCell ref="A583:E583"/>
    <mergeCell ref="A585:C585"/>
    <mergeCell ref="D585:E585"/>
    <mergeCell ref="A586:C586"/>
    <mergeCell ref="D586:E586"/>
    <mergeCell ref="B591:E591"/>
    <mergeCell ref="A628:E628"/>
    <mergeCell ref="A630:C630"/>
    <mergeCell ref="D630:E630"/>
    <mergeCell ref="A631:C631"/>
    <mergeCell ref="D631:E631"/>
    <mergeCell ref="B636:E636"/>
    <mergeCell ref="A671:E671"/>
    <mergeCell ref="A673:C673"/>
    <mergeCell ref="D673:E673"/>
    <mergeCell ref="A674:C674"/>
    <mergeCell ref="D674:E674"/>
    <mergeCell ref="B679:E679"/>
    <mergeCell ref="A714:E714"/>
    <mergeCell ref="A716:C716"/>
    <mergeCell ref="D716:E716"/>
    <mergeCell ref="A717:C717"/>
    <mergeCell ref="D717:E717"/>
    <mergeCell ref="B722:E722"/>
    <mergeCell ref="A756:E756"/>
    <mergeCell ref="A758:C758"/>
    <mergeCell ref="D758:E758"/>
    <mergeCell ref="A759:C759"/>
    <mergeCell ref="D759:E759"/>
    <mergeCell ref="B764:E764"/>
    <mergeCell ref="A800:E800"/>
    <mergeCell ref="A802:C802"/>
    <mergeCell ref="D802:E802"/>
    <mergeCell ref="A803:C803"/>
    <mergeCell ref="D803:E803"/>
    <mergeCell ref="B808:E808"/>
    <mergeCell ref="A842:E842"/>
    <mergeCell ref="A844:C844"/>
    <mergeCell ref="D844:E844"/>
    <mergeCell ref="A845:C845"/>
    <mergeCell ref="D845:E845"/>
    <mergeCell ref="B850:E850"/>
    <mergeCell ref="A882:E882"/>
    <mergeCell ref="A884:C884"/>
    <mergeCell ref="D884:E884"/>
    <mergeCell ref="A885:C885"/>
    <mergeCell ref="D885:E885"/>
    <mergeCell ref="B890:E890"/>
    <mergeCell ref="A924:E924"/>
    <mergeCell ref="A926:C926"/>
    <mergeCell ref="D926:E926"/>
    <mergeCell ref="A927:C927"/>
    <mergeCell ref="D927:E927"/>
    <mergeCell ref="B932:E932"/>
    <mergeCell ref="A962:E962"/>
    <mergeCell ref="A964:C964"/>
    <mergeCell ref="D964:E964"/>
    <mergeCell ref="A965:C965"/>
    <mergeCell ref="D965:E965"/>
    <mergeCell ref="B970:E970"/>
    <mergeCell ref="A1001:E1001"/>
    <mergeCell ref="A1003:C1003"/>
    <mergeCell ref="D1003:E1003"/>
    <mergeCell ref="A1004:C1004"/>
    <mergeCell ref="D1004:E1004"/>
    <mergeCell ref="B1009:E1009"/>
    <mergeCell ref="A1044:E1044"/>
    <mergeCell ref="A1046:C1046"/>
    <mergeCell ref="D1046:E1046"/>
    <mergeCell ref="A1047:C1047"/>
    <mergeCell ref="D1047:E1047"/>
    <mergeCell ref="B1052:E1052"/>
    <mergeCell ref="A1082:E1082"/>
    <mergeCell ref="A1084:C1084"/>
    <mergeCell ref="D1084:E1084"/>
    <mergeCell ref="A1085:C1085"/>
    <mergeCell ref="D1085:E1085"/>
    <mergeCell ref="B1090:E1090"/>
    <mergeCell ref="A1123:E1123"/>
    <mergeCell ref="A1125:C1125"/>
    <mergeCell ref="D1125:E1125"/>
    <mergeCell ref="A1126:C1126"/>
    <mergeCell ref="D1126:E1126"/>
    <mergeCell ref="B1131:E1131"/>
    <mergeCell ref="A1166:E1166"/>
    <mergeCell ref="A1168:C1168"/>
    <mergeCell ref="D1168:E1168"/>
    <mergeCell ref="A1169:C1169"/>
    <mergeCell ref="D1169:E1169"/>
    <mergeCell ref="B1174:E1174"/>
    <mergeCell ref="A1205:E1205"/>
    <mergeCell ref="A1207:C1207"/>
    <mergeCell ref="D1207:E1207"/>
    <mergeCell ref="A1208:C1208"/>
    <mergeCell ref="D1208:E1208"/>
    <mergeCell ref="B1213:E1213"/>
    <mergeCell ref="A1242:E1242"/>
    <mergeCell ref="A1244:C1244"/>
    <mergeCell ref="D1244:E1244"/>
    <mergeCell ref="A1245:C1245"/>
    <mergeCell ref="D1245:E1245"/>
    <mergeCell ref="B1250:E1250"/>
    <mergeCell ref="A1279:E1279"/>
    <mergeCell ref="A1281:C1281"/>
    <mergeCell ref="D1281:E1281"/>
    <mergeCell ref="A1282:C1282"/>
    <mergeCell ref="D1282:E1282"/>
    <mergeCell ref="B1287:E1287"/>
    <mergeCell ref="A1318:E1318"/>
    <mergeCell ref="A1320:C1320"/>
    <mergeCell ref="D1320:E1320"/>
    <mergeCell ref="A1321:C1321"/>
    <mergeCell ref="D1321:E1321"/>
    <mergeCell ref="B1326:E1326"/>
    <mergeCell ref="A9:A10"/>
    <mergeCell ref="A11:A37"/>
    <mergeCell ref="A48:A49"/>
    <mergeCell ref="A50:A76"/>
    <mergeCell ref="A89:A90"/>
    <mergeCell ref="A91:A117"/>
    <mergeCell ref="A132:A133"/>
    <mergeCell ref="A134:A160"/>
    <mergeCell ref="A174:A175"/>
    <mergeCell ref="A176:A204"/>
    <mergeCell ref="A217:A218"/>
    <mergeCell ref="A219:A250"/>
    <mergeCell ref="A261:A262"/>
    <mergeCell ref="A263:A289"/>
    <mergeCell ref="A305:A306"/>
    <mergeCell ref="A307:A333"/>
    <mergeCell ref="A347:A348"/>
    <mergeCell ref="A349:A372"/>
    <mergeCell ref="A381:A382"/>
    <mergeCell ref="A383:A409"/>
    <mergeCell ref="A418:A419"/>
    <mergeCell ref="A420:A446"/>
    <mergeCell ref="A457:A458"/>
    <mergeCell ref="A459:A485"/>
    <mergeCell ref="A499:A500"/>
    <mergeCell ref="A501:A527"/>
    <mergeCell ref="A545:A546"/>
    <mergeCell ref="A547:A573"/>
    <mergeCell ref="A590:A591"/>
    <mergeCell ref="A592:A618"/>
    <mergeCell ref="A635:A636"/>
    <mergeCell ref="A637:A663"/>
    <mergeCell ref="A678:A679"/>
    <mergeCell ref="A680:A706"/>
    <mergeCell ref="A721:A722"/>
    <mergeCell ref="A723:A749"/>
    <mergeCell ref="A763:A764"/>
    <mergeCell ref="A765:A791"/>
    <mergeCell ref="A807:A808"/>
    <mergeCell ref="A809:A835"/>
    <mergeCell ref="A849:A850"/>
    <mergeCell ref="A851:A880"/>
    <mergeCell ref="A889:A890"/>
    <mergeCell ref="A891:A917"/>
    <mergeCell ref="A931:A932"/>
    <mergeCell ref="A933:A959"/>
    <mergeCell ref="A969:A970"/>
    <mergeCell ref="A971:A999"/>
    <mergeCell ref="A1008:A1009"/>
    <mergeCell ref="A1010:A1036"/>
    <mergeCell ref="A1051:A1052"/>
    <mergeCell ref="A1053:A1080"/>
    <mergeCell ref="A1089:A1090"/>
    <mergeCell ref="A1091:A1117"/>
    <mergeCell ref="A1130:A1131"/>
    <mergeCell ref="A1132:A1159"/>
    <mergeCell ref="A1173:A1174"/>
    <mergeCell ref="A1175:A1201"/>
    <mergeCell ref="A1212:A1213"/>
    <mergeCell ref="A1214:A1240"/>
    <mergeCell ref="A1249:A1250"/>
    <mergeCell ref="A1251:A1277"/>
    <mergeCell ref="A1286:A1287"/>
    <mergeCell ref="A1288:A1314"/>
    <mergeCell ref="A1325:A1326"/>
    <mergeCell ref="A1327:A1349"/>
    <mergeCell ref="B12:B23"/>
    <mergeCell ref="B24:B32"/>
    <mergeCell ref="B33:B36"/>
    <mergeCell ref="B51:B62"/>
    <mergeCell ref="B63:B71"/>
    <mergeCell ref="B72:B75"/>
    <mergeCell ref="B92:B103"/>
    <mergeCell ref="B104:B112"/>
    <mergeCell ref="B113:B116"/>
    <mergeCell ref="B135:B146"/>
    <mergeCell ref="B147:B155"/>
    <mergeCell ref="B156:B159"/>
    <mergeCell ref="B177:B190"/>
    <mergeCell ref="B191:B199"/>
    <mergeCell ref="B200:B203"/>
    <mergeCell ref="B221:B236"/>
    <mergeCell ref="B237:B245"/>
    <mergeCell ref="B246:B249"/>
    <mergeCell ref="B264:B275"/>
    <mergeCell ref="B276:B284"/>
    <mergeCell ref="B285:B288"/>
    <mergeCell ref="B308:B319"/>
    <mergeCell ref="B320:B328"/>
    <mergeCell ref="B329:B332"/>
    <mergeCell ref="B350:B361"/>
    <mergeCell ref="B362:B368"/>
    <mergeCell ref="B369:B371"/>
    <mergeCell ref="B384:B395"/>
    <mergeCell ref="B396:B404"/>
    <mergeCell ref="B405:B408"/>
    <mergeCell ref="B421:B432"/>
    <mergeCell ref="B433:B441"/>
    <mergeCell ref="B442:B445"/>
    <mergeCell ref="B460:B471"/>
    <mergeCell ref="B472:B480"/>
    <mergeCell ref="B481:B484"/>
    <mergeCell ref="B502:B513"/>
    <mergeCell ref="B514:B522"/>
    <mergeCell ref="B523:B526"/>
    <mergeCell ref="B548:B559"/>
    <mergeCell ref="B560:B568"/>
    <mergeCell ref="B569:B572"/>
    <mergeCell ref="B593:B604"/>
    <mergeCell ref="B605:B613"/>
    <mergeCell ref="B614:B617"/>
    <mergeCell ref="B638:B649"/>
    <mergeCell ref="B650:B658"/>
    <mergeCell ref="B659:B662"/>
    <mergeCell ref="B681:B692"/>
    <mergeCell ref="B693:B701"/>
    <mergeCell ref="B702:B705"/>
    <mergeCell ref="B724:B735"/>
    <mergeCell ref="B736:B744"/>
    <mergeCell ref="B745:B748"/>
    <mergeCell ref="B766:B777"/>
    <mergeCell ref="B778:B786"/>
    <mergeCell ref="B787:B790"/>
    <mergeCell ref="B810:B821"/>
    <mergeCell ref="B822:B830"/>
    <mergeCell ref="B831:B834"/>
    <mergeCell ref="B852:B866"/>
    <mergeCell ref="B867:B875"/>
    <mergeCell ref="B876:B879"/>
    <mergeCell ref="B892:B903"/>
    <mergeCell ref="B904:B912"/>
    <mergeCell ref="B913:B916"/>
    <mergeCell ref="B934:B945"/>
    <mergeCell ref="B946:B954"/>
    <mergeCell ref="B955:B958"/>
    <mergeCell ref="B972:B987"/>
    <mergeCell ref="B988:B995"/>
    <mergeCell ref="B996:B998"/>
    <mergeCell ref="B1011:B1022"/>
    <mergeCell ref="B1023:B1031"/>
    <mergeCell ref="B1032:B1035"/>
    <mergeCell ref="B1054:B1066"/>
    <mergeCell ref="B1067:B1075"/>
    <mergeCell ref="B1076:B1079"/>
    <mergeCell ref="B1092:B1103"/>
    <mergeCell ref="B1104:B1112"/>
    <mergeCell ref="B1113:B1116"/>
    <mergeCell ref="B1133:B1145"/>
    <mergeCell ref="B1146:B1154"/>
    <mergeCell ref="B1155:B1158"/>
    <mergeCell ref="B1176:B1187"/>
    <mergeCell ref="B1188:B1196"/>
    <mergeCell ref="B1197:B1200"/>
    <mergeCell ref="B1215:B1227"/>
    <mergeCell ref="B1228:B1236"/>
    <mergeCell ref="B1237:B1239"/>
    <mergeCell ref="B1252:B1263"/>
    <mergeCell ref="B1264:B1272"/>
    <mergeCell ref="B1273:B1276"/>
    <mergeCell ref="B1289:B1300"/>
    <mergeCell ref="B1301:B1309"/>
    <mergeCell ref="B1310:B1313"/>
    <mergeCell ref="B1328:B1337"/>
    <mergeCell ref="B1338:B1345"/>
    <mergeCell ref="B1346:B1348"/>
    <mergeCell ref="C12:C17"/>
    <mergeCell ref="C18:C20"/>
    <mergeCell ref="C21:C23"/>
    <mergeCell ref="C24:C26"/>
    <mergeCell ref="C27:C29"/>
    <mergeCell ref="C30:C32"/>
    <mergeCell ref="C51:C56"/>
    <mergeCell ref="C57:C59"/>
    <mergeCell ref="C60:C62"/>
    <mergeCell ref="C63:C65"/>
    <mergeCell ref="C66:C68"/>
    <mergeCell ref="C69:C71"/>
    <mergeCell ref="C92:C97"/>
    <mergeCell ref="C98:C100"/>
    <mergeCell ref="C101:C103"/>
    <mergeCell ref="C104:C106"/>
    <mergeCell ref="C107:C109"/>
    <mergeCell ref="C110:C112"/>
    <mergeCell ref="C135:C140"/>
    <mergeCell ref="C141:C143"/>
    <mergeCell ref="C144:C146"/>
    <mergeCell ref="C147:C149"/>
    <mergeCell ref="C150:C152"/>
    <mergeCell ref="C153:C155"/>
    <mergeCell ref="C177:C184"/>
    <mergeCell ref="C185:C187"/>
    <mergeCell ref="C188:C190"/>
    <mergeCell ref="C191:C193"/>
    <mergeCell ref="C194:C196"/>
    <mergeCell ref="C197:C199"/>
    <mergeCell ref="C221:C230"/>
    <mergeCell ref="C231:C233"/>
    <mergeCell ref="C234:C236"/>
    <mergeCell ref="C237:C239"/>
    <mergeCell ref="C240:C242"/>
    <mergeCell ref="C243:C245"/>
    <mergeCell ref="C264:C269"/>
    <mergeCell ref="C270:C272"/>
    <mergeCell ref="C273:C275"/>
    <mergeCell ref="C276:C278"/>
    <mergeCell ref="C279:C281"/>
    <mergeCell ref="C282:C284"/>
    <mergeCell ref="C308:C313"/>
    <mergeCell ref="C314:C316"/>
    <mergeCell ref="C317:C319"/>
    <mergeCell ref="C320:C322"/>
    <mergeCell ref="C323:C325"/>
    <mergeCell ref="C326:C328"/>
    <mergeCell ref="C350:C355"/>
    <mergeCell ref="C356:C358"/>
    <mergeCell ref="C359:C361"/>
    <mergeCell ref="C362:C364"/>
    <mergeCell ref="C365:C366"/>
    <mergeCell ref="C367:C368"/>
    <mergeCell ref="C384:C389"/>
    <mergeCell ref="C390:C392"/>
    <mergeCell ref="C393:C395"/>
    <mergeCell ref="C396:C398"/>
    <mergeCell ref="C399:C401"/>
    <mergeCell ref="C402:C404"/>
    <mergeCell ref="C421:C426"/>
    <mergeCell ref="C427:C429"/>
    <mergeCell ref="C430:C432"/>
    <mergeCell ref="C433:C435"/>
    <mergeCell ref="C436:C438"/>
    <mergeCell ref="C439:C441"/>
    <mergeCell ref="C460:C465"/>
    <mergeCell ref="C466:C468"/>
    <mergeCell ref="C469:C471"/>
    <mergeCell ref="C472:C474"/>
    <mergeCell ref="C475:C477"/>
    <mergeCell ref="C478:C480"/>
    <mergeCell ref="C502:C507"/>
    <mergeCell ref="C508:C510"/>
    <mergeCell ref="C511:C513"/>
    <mergeCell ref="C514:C516"/>
    <mergeCell ref="C517:C519"/>
    <mergeCell ref="C520:C522"/>
    <mergeCell ref="C548:C553"/>
    <mergeCell ref="C554:C556"/>
    <mergeCell ref="C557:C559"/>
    <mergeCell ref="C560:C562"/>
    <mergeCell ref="C563:C565"/>
    <mergeCell ref="C566:C568"/>
    <mergeCell ref="C593:C598"/>
    <mergeCell ref="C599:C601"/>
    <mergeCell ref="C602:C604"/>
    <mergeCell ref="C605:C607"/>
    <mergeCell ref="C608:C610"/>
    <mergeCell ref="C611:C613"/>
    <mergeCell ref="C638:C643"/>
    <mergeCell ref="C644:C646"/>
    <mergeCell ref="C647:C649"/>
    <mergeCell ref="C650:C652"/>
    <mergeCell ref="C653:C655"/>
    <mergeCell ref="C656:C658"/>
    <mergeCell ref="C681:C686"/>
    <mergeCell ref="C687:C689"/>
    <mergeCell ref="C690:C692"/>
    <mergeCell ref="C693:C695"/>
    <mergeCell ref="C696:C698"/>
    <mergeCell ref="C699:C701"/>
    <mergeCell ref="C724:C729"/>
    <mergeCell ref="C730:C732"/>
    <mergeCell ref="C733:C735"/>
    <mergeCell ref="C736:C738"/>
    <mergeCell ref="C739:C741"/>
    <mergeCell ref="C742:C744"/>
    <mergeCell ref="C766:C771"/>
    <mergeCell ref="C772:C774"/>
    <mergeCell ref="C775:C777"/>
    <mergeCell ref="C778:C780"/>
    <mergeCell ref="C781:C783"/>
    <mergeCell ref="C784:C786"/>
    <mergeCell ref="C810:C815"/>
    <mergeCell ref="C816:C818"/>
    <mergeCell ref="C819:C821"/>
    <mergeCell ref="C822:C824"/>
    <mergeCell ref="C825:C827"/>
    <mergeCell ref="C828:C830"/>
    <mergeCell ref="C852:C860"/>
    <mergeCell ref="C861:C863"/>
    <mergeCell ref="C864:C866"/>
    <mergeCell ref="C867:C869"/>
    <mergeCell ref="C870:C872"/>
    <mergeCell ref="C873:C875"/>
    <mergeCell ref="C892:C897"/>
    <mergeCell ref="C898:C900"/>
    <mergeCell ref="C901:C903"/>
    <mergeCell ref="C904:C906"/>
    <mergeCell ref="C907:C909"/>
    <mergeCell ref="C910:C912"/>
    <mergeCell ref="C934:C939"/>
    <mergeCell ref="C940:C942"/>
    <mergeCell ref="C943:C945"/>
    <mergeCell ref="C946:C948"/>
    <mergeCell ref="C949:C951"/>
    <mergeCell ref="C952:C954"/>
    <mergeCell ref="C972:C981"/>
    <mergeCell ref="C982:C984"/>
    <mergeCell ref="C985:C987"/>
    <mergeCell ref="C988:C990"/>
    <mergeCell ref="C991:C992"/>
    <mergeCell ref="C993:C995"/>
    <mergeCell ref="C1011:C1016"/>
    <mergeCell ref="C1017:C1019"/>
    <mergeCell ref="C1020:C1022"/>
    <mergeCell ref="C1023:C1025"/>
    <mergeCell ref="C1026:C1028"/>
    <mergeCell ref="C1029:C1031"/>
    <mergeCell ref="C1054:C1061"/>
    <mergeCell ref="C1062:C1064"/>
    <mergeCell ref="C1065:C1066"/>
    <mergeCell ref="C1067:C1069"/>
    <mergeCell ref="C1070:C1072"/>
    <mergeCell ref="C1073:C1075"/>
    <mergeCell ref="C1092:C1097"/>
    <mergeCell ref="C1098:C1100"/>
    <mergeCell ref="C1101:C1103"/>
    <mergeCell ref="C1104:C1106"/>
    <mergeCell ref="C1107:C1109"/>
    <mergeCell ref="C1110:C1112"/>
    <mergeCell ref="C1133:C1139"/>
    <mergeCell ref="C1140:C1142"/>
    <mergeCell ref="C1143:C1145"/>
    <mergeCell ref="C1146:C1148"/>
    <mergeCell ref="C1149:C1151"/>
    <mergeCell ref="C1152:C1154"/>
    <mergeCell ref="C1176:C1181"/>
    <mergeCell ref="C1182:C1184"/>
    <mergeCell ref="C1185:C1187"/>
    <mergeCell ref="C1188:C1190"/>
    <mergeCell ref="C1191:C1193"/>
    <mergeCell ref="C1194:C1196"/>
    <mergeCell ref="C1215:C1221"/>
    <mergeCell ref="C1222:C1224"/>
    <mergeCell ref="C1225:C1227"/>
    <mergeCell ref="C1228:C1230"/>
    <mergeCell ref="C1231:C1233"/>
    <mergeCell ref="C1234:C1236"/>
    <mergeCell ref="C1252:C1257"/>
    <mergeCell ref="C1258:C1260"/>
    <mergeCell ref="C1261:C1263"/>
    <mergeCell ref="C1264:C1266"/>
    <mergeCell ref="C1267:C1269"/>
    <mergeCell ref="C1270:C1272"/>
    <mergeCell ref="C1289:C1294"/>
    <mergeCell ref="C1295:C1297"/>
    <mergeCell ref="C1298:C1300"/>
    <mergeCell ref="C1301:C1303"/>
    <mergeCell ref="C1304:C1306"/>
    <mergeCell ref="C1307:C1309"/>
    <mergeCell ref="C1328:C1333"/>
    <mergeCell ref="C1334:C1335"/>
    <mergeCell ref="C1336:C1337"/>
    <mergeCell ref="C1338:C1339"/>
    <mergeCell ref="C1340:C1342"/>
    <mergeCell ref="C1343:C1345"/>
    <mergeCell ref="A6:C8"/>
    <mergeCell ref="A45:C47"/>
    <mergeCell ref="A86:C88"/>
    <mergeCell ref="A129:C131"/>
    <mergeCell ref="A171:C173"/>
    <mergeCell ref="A214:C216"/>
    <mergeCell ref="A258:C260"/>
    <mergeCell ref="A302:C304"/>
    <mergeCell ref="A344:C346"/>
    <mergeCell ref="A378:C380"/>
    <mergeCell ref="A415:C417"/>
    <mergeCell ref="A454:C456"/>
    <mergeCell ref="A496:C498"/>
    <mergeCell ref="A542:C544"/>
    <mergeCell ref="A587:C589"/>
    <mergeCell ref="A632:C634"/>
    <mergeCell ref="A675:C677"/>
    <mergeCell ref="A718:C720"/>
    <mergeCell ref="A760:C762"/>
    <mergeCell ref="A804:C806"/>
    <mergeCell ref="A846:C848"/>
    <mergeCell ref="A886:C888"/>
    <mergeCell ref="A928:C930"/>
    <mergeCell ref="A966:C968"/>
    <mergeCell ref="A1005:C1007"/>
    <mergeCell ref="A1048:C1050"/>
    <mergeCell ref="A1086:C1088"/>
    <mergeCell ref="A1127:C1129"/>
    <mergeCell ref="A1170:C1172"/>
    <mergeCell ref="A1209:C1211"/>
    <mergeCell ref="A1246:C1248"/>
    <mergeCell ref="A1283:C1285"/>
    <mergeCell ref="A1322:C1324"/>
  </mergeCells>
  <pageMargins left="0.75" right="0.314583333333333" top="1" bottom="1" header="0.5" footer="0.5"/>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0"/>
  <sheetViews>
    <sheetView tabSelected="1" workbookViewId="0">
      <selection activeCell="K7" sqref="K7"/>
    </sheetView>
  </sheetViews>
  <sheetFormatPr defaultColWidth="9" defaultRowHeight="13.5" outlineLevelCol="7"/>
  <cols>
    <col min="1" max="1" width="5.125" customWidth="1"/>
    <col min="3" max="3" width="8.625" customWidth="1"/>
    <col min="4" max="4" width="3.625" customWidth="1"/>
    <col min="6" max="6" width="41.75" customWidth="1"/>
    <col min="7" max="7" width="30.875" customWidth="1"/>
    <col min="8" max="8" width="45.875" customWidth="1"/>
  </cols>
  <sheetData>
    <row r="1" ht="20.25" spans="1:8">
      <c r="A1" s="1" t="s">
        <v>682</v>
      </c>
      <c r="B1" s="1"/>
      <c r="C1" s="1"/>
      <c r="D1" s="1"/>
      <c r="E1" s="1"/>
      <c r="F1" s="1"/>
      <c r="G1" s="1"/>
      <c r="H1" s="1"/>
    </row>
    <row r="2" ht="24" customHeight="1" spans="1:8">
      <c r="A2" s="2" t="s">
        <v>268</v>
      </c>
      <c r="B2" s="2"/>
      <c r="C2" s="2"/>
      <c r="D2" s="2"/>
      <c r="E2" s="2"/>
      <c r="F2" s="2"/>
      <c r="G2" s="2"/>
      <c r="H2" s="2"/>
    </row>
    <row r="3" ht="21" customHeight="1" spans="1:8">
      <c r="A3" s="3" t="s">
        <v>683</v>
      </c>
      <c r="B3" s="3"/>
      <c r="C3" s="3"/>
      <c r="D3" s="3" t="s">
        <v>0</v>
      </c>
      <c r="E3" s="3"/>
      <c r="F3" s="3"/>
      <c r="G3" s="3"/>
      <c r="H3" s="3"/>
    </row>
    <row r="4" ht="21" customHeight="1" spans="1:8">
      <c r="A4" s="3" t="s">
        <v>684</v>
      </c>
      <c r="B4" s="3" t="s">
        <v>685</v>
      </c>
      <c r="C4" s="3"/>
      <c r="D4" s="3" t="s">
        <v>686</v>
      </c>
      <c r="E4" s="3"/>
      <c r="F4" s="3"/>
      <c r="G4" s="3"/>
      <c r="H4" s="3"/>
    </row>
    <row r="5" ht="21" customHeight="1" spans="1:8">
      <c r="A5" s="3"/>
      <c r="B5" s="4" t="s">
        <v>687</v>
      </c>
      <c r="C5" s="5"/>
      <c r="D5" s="6" t="s">
        <v>688</v>
      </c>
      <c r="E5" s="7"/>
      <c r="F5" s="7"/>
      <c r="G5" s="7"/>
      <c r="H5" s="8"/>
    </row>
    <row r="6" ht="44" customHeight="1" spans="1:8">
      <c r="A6" s="3"/>
      <c r="B6" s="4" t="s">
        <v>689</v>
      </c>
      <c r="C6" s="5"/>
      <c r="D6" s="4" t="s">
        <v>690</v>
      </c>
      <c r="E6" s="9"/>
      <c r="F6" s="9"/>
      <c r="G6" s="9"/>
      <c r="H6" s="5"/>
    </row>
    <row r="7" ht="27" customHeight="1" spans="1:8">
      <c r="A7" s="3"/>
      <c r="B7" s="10" t="s">
        <v>691</v>
      </c>
      <c r="C7" s="11"/>
      <c r="D7" s="10" t="s">
        <v>692</v>
      </c>
      <c r="E7" s="12"/>
      <c r="F7" s="12"/>
      <c r="G7" s="12"/>
      <c r="H7" s="11"/>
    </row>
    <row r="8" ht="21" customHeight="1" spans="1:8">
      <c r="A8" s="3"/>
      <c r="B8" s="13"/>
      <c r="C8" s="14"/>
      <c r="D8" s="15" t="s">
        <v>693</v>
      </c>
      <c r="E8" s="15"/>
      <c r="F8" s="15"/>
      <c r="G8" s="15"/>
      <c r="H8" s="15"/>
    </row>
    <row r="9" ht="38" customHeight="1" spans="1:8">
      <c r="A9" s="3"/>
      <c r="B9" s="16" t="s">
        <v>694</v>
      </c>
      <c r="C9" s="17"/>
      <c r="D9" s="13" t="s">
        <v>695</v>
      </c>
      <c r="E9" s="14"/>
      <c r="F9" s="14"/>
      <c r="G9" s="14"/>
      <c r="H9" s="18"/>
    </row>
    <row r="10" ht="103" customHeight="1" spans="1:8">
      <c r="A10" s="3"/>
      <c r="B10" s="19"/>
      <c r="C10" s="20"/>
      <c r="D10" s="4" t="s">
        <v>696</v>
      </c>
      <c r="E10" s="9"/>
      <c r="F10" s="9"/>
      <c r="G10" s="9"/>
      <c r="H10" s="5"/>
    </row>
    <row r="11" ht="74" customHeight="1" spans="1:8">
      <c r="A11" s="3"/>
      <c r="B11" s="19"/>
      <c r="C11" s="20"/>
      <c r="D11" s="4" t="s">
        <v>697</v>
      </c>
      <c r="E11" s="9"/>
      <c r="F11" s="9"/>
      <c r="G11" s="9"/>
      <c r="H11" s="5"/>
    </row>
    <row r="12" ht="66" customHeight="1" spans="1:8">
      <c r="A12" s="3"/>
      <c r="B12" s="19"/>
      <c r="C12" s="20"/>
      <c r="D12" s="4" t="s">
        <v>698</v>
      </c>
      <c r="E12" s="9"/>
      <c r="F12" s="9"/>
      <c r="G12" s="9"/>
      <c r="H12" s="5"/>
    </row>
    <row r="13" ht="57" customHeight="1" spans="1:8">
      <c r="A13" s="3"/>
      <c r="B13" s="19"/>
      <c r="C13" s="20"/>
      <c r="D13" s="4" t="s">
        <v>699</v>
      </c>
      <c r="E13" s="9"/>
      <c r="F13" s="9"/>
      <c r="G13" s="9"/>
      <c r="H13" s="5"/>
    </row>
    <row r="14" ht="19" customHeight="1" spans="1:8">
      <c r="A14" s="3"/>
      <c r="B14" s="19"/>
      <c r="C14" s="20"/>
      <c r="D14" s="4" t="s">
        <v>700</v>
      </c>
      <c r="E14" s="9"/>
      <c r="F14" s="9"/>
      <c r="G14" s="9"/>
      <c r="H14" s="5"/>
    </row>
    <row r="15" ht="31" customHeight="1" spans="1:8">
      <c r="A15" s="3"/>
      <c r="B15" s="19"/>
      <c r="C15" s="20"/>
      <c r="D15" s="4" t="s">
        <v>701</v>
      </c>
      <c r="E15" s="9"/>
      <c r="F15" s="9"/>
      <c r="G15" s="9"/>
      <c r="H15" s="5"/>
    </row>
    <row r="16" ht="20" customHeight="1" spans="1:8">
      <c r="A16" s="3"/>
      <c r="B16" s="19"/>
      <c r="C16" s="20"/>
      <c r="D16" s="4" t="s">
        <v>702</v>
      </c>
      <c r="E16" s="9"/>
      <c r="F16" s="9"/>
      <c r="G16" s="9"/>
      <c r="H16" s="5"/>
    </row>
    <row r="17" ht="76" customHeight="1" spans="1:8">
      <c r="A17" s="3"/>
      <c r="B17" s="19"/>
      <c r="C17" s="20"/>
      <c r="D17" s="4" t="s">
        <v>703</v>
      </c>
      <c r="E17" s="9"/>
      <c r="F17" s="9"/>
      <c r="G17" s="9"/>
      <c r="H17" s="5"/>
    </row>
    <row r="18" ht="54" customHeight="1" spans="1:8">
      <c r="A18" s="3"/>
      <c r="B18" s="19"/>
      <c r="C18" s="20"/>
      <c r="D18" s="4" t="s">
        <v>704</v>
      </c>
      <c r="E18" s="9"/>
      <c r="F18" s="9"/>
      <c r="G18" s="9"/>
      <c r="H18" s="5"/>
    </row>
    <row r="19" ht="93" customHeight="1" spans="1:8">
      <c r="A19" s="3"/>
      <c r="B19" s="21"/>
      <c r="C19" s="22"/>
      <c r="D19" s="4" t="s">
        <v>705</v>
      </c>
      <c r="E19" s="9"/>
      <c r="F19" s="9"/>
      <c r="G19" s="9"/>
      <c r="H19" s="5"/>
    </row>
    <row r="20" ht="38" customHeight="1" spans="1:8">
      <c r="A20" s="3"/>
      <c r="B20" s="4" t="s">
        <v>706</v>
      </c>
      <c r="C20" s="5"/>
      <c r="D20" s="4" t="s">
        <v>707</v>
      </c>
      <c r="E20" s="9"/>
      <c r="F20" s="9"/>
      <c r="G20" s="9"/>
      <c r="H20" s="5"/>
    </row>
    <row r="21" spans="1:8">
      <c r="A21" s="3"/>
      <c r="B21" s="4" t="s">
        <v>708</v>
      </c>
      <c r="C21" s="5"/>
      <c r="D21" s="4" t="s">
        <v>709</v>
      </c>
      <c r="E21" s="9"/>
      <c r="F21" s="9"/>
      <c r="G21" s="9"/>
      <c r="H21" s="5"/>
    </row>
    <row r="22" ht="46" customHeight="1" spans="1:8">
      <c r="A22" s="3"/>
      <c r="B22" s="4" t="s">
        <v>710</v>
      </c>
      <c r="C22" s="5"/>
      <c r="D22" s="4" t="s">
        <v>711</v>
      </c>
      <c r="E22" s="9"/>
      <c r="F22" s="9"/>
      <c r="G22" s="9"/>
      <c r="H22" s="5"/>
    </row>
    <row r="23" ht="33" customHeight="1" spans="1:8">
      <c r="A23" s="3"/>
      <c r="B23" s="10" t="s">
        <v>712</v>
      </c>
      <c r="C23" s="11"/>
      <c r="D23" s="4" t="s">
        <v>713</v>
      </c>
      <c r="E23" s="9"/>
      <c r="F23" s="9"/>
      <c r="G23" s="9"/>
      <c r="H23" s="5"/>
    </row>
    <row r="24" ht="21" customHeight="1" spans="1:8">
      <c r="A24" s="3"/>
      <c r="B24" s="13"/>
      <c r="C24" s="18"/>
      <c r="D24" s="23" t="s">
        <v>714</v>
      </c>
      <c r="E24" s="23"/>
      <c r="F24" s="23"/>
      <c r="G24" s="23"/>
      <c r="H24" s="23"/>
    </row>
    <row r="25" ht="29" customHeight="1" spans="1:8">
      <c r="A25" s="3"/>
      <c r="B25" s="13" t="s">
        <v>715</v>
      </c>
      <c r="C25" s="18"/>
      <c r="D25" s="4" t="s">
        <v>716</v>
      </c>
      <c r="E25" s="9"/>
      <c r="F25" s="9"/>
      <c r="G25" s="9"/>
      <c r="H25" s="5"/>
    </row>
    <row r="26" ht="51" customHeight="1" spans="1:8">
      <c r="A26" s="3"/>
      <c r="B26" s="4" t="s">
        <v>717</v>
      </c>
      <c r="C26" s="5"/>
      <c r="D26" s="4" t="s">
        <v>718</v>
      </c>
      <c r="E26" s="9"/>
      <c r="F26" s="9"/>
      <c r="G26" s="9"/>
      <c r="H26" s="5"/>
    </row>
    <row r="27" ht="28" customHeight="1" spans="1:8">
      <c r="A27" s="3"/>
      <c r="B27" s="4" t="s">
        <v>719</v>
      </c>
      <c r="C27" s="5"/>
      <c r="D27" s="4" t="s">
        <v>720</v>
      </c>
      <c r="E27" s="9"/>
      <c r="F27" s="9"/>
      <c r="G27" s="9"/>
      <c r="H27" s="5"/>
    </row>
    <row r="28" ht="33" customHeight="1" spans="1:8">
      <c r="A28" s="3"/>
      <c r="B28" s="10" t="s">
        <v>721</v>
      </c>
      <c r="C28" s="11"/>
      <c r="D28" s="4" t="s">
        <v>722</v>
      </c>
      <c r="E28" s="9"/>
      <c r="F28" s="9"/>
      <c r="G28" s="9"/>
      <c r="H28" s="5"/>
    </row>
    <row r="29" ht="24" customHeight="1" spans="1:8">
      <c r="A29" s="3"/>
      <c r="B29" s="13"/>
      <c r="C29" s="18"/>
      <c r="D29" s="4" t="s">
        <v>723</v>
      </c>
      <c r="E29" s="9"/>
      <c r="F29" s="9"/>
      <c r="G29" s="9"/>
      <c r="H29" s="5"/>
    </row>
    <row r="30" ht="24" customHeight="1" spans="1:8">
      <c r="A30" s="3"/>
      <c r="B30" s="24" t="s">
        <v>724</v>
      </c>
      <c r="C30" s="25"/>
      <c r="D30" s="4" t="s">
        <v>725</v>
      </c>
      <c r="E30" s="9"/>
      <c r="F30" s="9"/>
      <c r="G30" s="9"/>
      <c r="H30" s="5"/>
    </row>
    <row r="31" ht="24" customHeight="1" spans="1:8">
      <c r="A31" s="3"/>
      <c r="B31" s="24"/>
      <c r="C31" s="25"/>
      <c r="D31" s="4" t="s">
        <v>726</v>
      </c>
      <c r="E31" s="9"/>
      <c r="F31" s="9"/>
      <c r="G31" s="9"/>
      <c r="H31" s="5"/>
    </row>
    <row r="32" ht="24" customHeight="1" spans="1:8">
      <c r="A32" s="3"/>
      <c r="B32" s="24"/>
      <c r="C32" s="25"/>
      <c r="D32" s="4" t="s">
        <v>727</v>
      </c>
      <c r="E32" s="9"/>
      <c r="F32" s="9"/>
      <c r="G32" s="9"/>
      <c r="H32" s="5"/>
    </row>
    <row r="33" ht="24" customHeight="1" spans="1:8">
      <c r="A33" s="3"/>
      <c r="B33" s="24"/>
      <c r="C33" s="25"/>
      <c r="D33" s="4" t="s">
        <v>728</v>
      </c>
      <c r="E33" s="9"/>
      <c r="F33" s="9"/>
      <c r="G33" s="9"/>
      <c r="H33" s="5"/>
    </row>
    <row r="34" ht="22" customHeight="1" spans="1:8">
      <c r="A34" s="26"/>
      <c r="B34" s="27" t="s">
        <v>729</v>
      </c>
      <c r="C34" s="27"/>
      <c r="D34" s="9" t="s">
        <v>730</v>
      </c>
      <c r="E34" s="9"/>
      <c r="F34" s="9"/>
      <c r="G34" s="9"/>
      <c r="H34" s="5"/>
    </row>
    <row r="35" spans="1:8">
      <c r="A35" s="3"/>
      <c r="B35" s="28" t="s">
        <v>731</v>
      </c>
      <c r="C35" s="28"/>
      <c r="D35" s="3"/>
      <c r="E35" s="3"/>
      <c r="F35" s="3" t="s">
        <v>732</v>
      </c>
      <c r="G35" s="3" t="s">
        <v>733</v>
      </c>
      <c r="H35" s="3" t="s">
        <v>734</v>
      </c>
    </row>
    <row r="36" spans="1:8">
      <c r="A36" s="3"/>
      <c r="B36" s="3"/>
      <c r="C36" s="3"/>
      <c r="D36" s="3"/>
      <c r="E36" s="3"/>
      <c r="F36" s="29">
        <v>17641.1</v>
      </c>
      <c r="G36" s="29">
        <v>17641.1</v>
      </c>
      <c r="H36" s="29">
        <v>0</v>
      </c>
    </row>
    <row r="37" ht="16" customHeight="1" spans="1:8">
      <c r="A37" s="30" t="s">
        <v>735</v>
      </c>
      <c r="B37" s="11" t="s">
        <v>736</v>
      </c>
      <c r="C37" s="31"/>
      <c r="D37" s="31"/>
      <c r="E37" s="31"/>
      <c r="F37" s="31"/>
      <c r="G37" s="31"/>
      <c r="H37" s="31"/>
    </row>
    <row r="38" ht="31" customHeight="1" spans="1:8">
      <c r="A38" s="32"/>
      <c r="B38" s="33" t="s">
        <v>737</v>
      </c>
      <c r="C38" s="33"/>
      <c r="D38" s="33"/>
      <c r="E38" s="33"/>
      <c r="F38" s="33"/>
      <c r="G38" s="33"/>
      <c r="H38" s="34"/>
    </row>
    <row r="39" ht="29" customHeight="1" spans="1:8">
      <c r="A39" s="32"/>
      <c r="B39" s="33" t="s">
        <v>738</v>
      </c>
      <c r="C39" s="33"/>
      <c r="D39" s="33"/>
      <c r="E39" s="33"/>
      <c r="F39" s="33"/>
      <c r="G39" s="33"/>
      <c r="H39" s="34"/>
    </row>
    <row r="40" ht="37" customHeight="1" spans="1:8">
      <c r="A40" s="32"/>
      <c r="B40" s="33" t="s">
        <v>739</v>
      </c>
      <c r="C40" s="33"/>
      <c r="D40" s="33"/>
      <c r="E40" s="33"/>
      <c r="F40" s="33"/>
      <c r="G40" s="33"/>
      <c r="H40" s="34"/>
    </row>
    <row r="41" ht="33" customHeight="1" spans="1:8">
      <c r="A41" s="32"/>
      <c r="B41" s="33" t="s">
        <v>740</v>
      </c>
      <c r="C41" s="33"/>
      <c r="D41" s="33"/>
      <c r="E41" s="33"/>
      <c r="F41" s="33"/>
      <c r="G41" s="33"/>
      <c r="H41" s="34"/>
    </row>
    <row r="42" ht="19" customHeight="1" spans="1:8">
      <c r="A42" s="32"/>
      <c r="B42" s="33" t="s">
        <v>741</v>
      </c>
      <c r="C42" s="33"/>
      <c r="D42" s="33"/>
      <c r="E42" s="33"/>
      <c r="F42" s="33"/>
      <c r="G42" s="33"/>
      <c r="H42" s="34"/>
    </row>
    <row r="43" ht="42" customHeight="1" spans="1:8">
      <c r="A43" s="32"/>
      <c r="B43" s="33" t="s">
        <v>742</v>
      </c>
      <c r="C43" s="33"/>
      <c r="D43" s="33"/>
      <c r="E43" s="33"/>
      <c r="F43" s="33"/>
      <c r="G43" s="33"/>
      <c r="H43" s="34"/>
    </row>
    <row r="44" ht="33" customHeight="1" spans="1:8">
      <c r="A44" s="32"/>
      <c r="B44" s="33" t="s">
        <v>743</v>
      </c>
      <c r="C44" s="33"/>
      <c r="D44" s="33"/>
      <c r="E44" s="33"/>
      <c r="F44" s="33"/>
      <c r="G44" s="33"/>
      <c r="H44" s="34"/>
    </row>
    <row r="45" ht="28" customHeight="1" spans="1:8">
      <c r="A45" s="32"/>
      <c r="B45" s="33" t="s">
        <v>744</v>
      </c>
      <c r="C45" s="33"/>
      <c r="D45" s="33"/>
      <c r="E45" s="33"/>
      <c r="F45" s="33"/>
      <c r="G45" s="33"/>
      <c r="H45" s="34"/>
    </row>
    <row r="46" ht="16" customHeight="1" spans="1:8">
      <c r="A46" s="32"/>
      <c r="B46" s="33" t="s">
        <v>745</v>
      </c>
      <c r="C46" s="33"/>
      <c r="D46" s="33"/>
      <c r="E46" s="33"/>
      <c r="F46" s="33"/>
      <c r="G46" s="33"/>
      <c r="H46" s="34"/>
    </row>
    <row r="47" ht="15" customHeight="1" spans="1:8">
      <c r="A47" s="32"/>
      <c r="B47" s="33" t="s">
        <v>746</v>
      </c>
      <c r="C47" s="33"/>
      <c r="D47" s="33"/>
      <c r="E47" s="33"/>
      <c r="F47" s="33"/>
      <c r="G47" s="33"/>
      <c r="H47" s="34"/>
    </row>
    <row r="48" ht="19" customHeight="1" spans="1:8">
      <c r="A48" s="35" t="s">
        <v>747</v>
      </c>
      <c r="B48" s="36" t="s">
        <v>748</v>
      </c>
      <c r="C48" s="36" t="s">
        <v>749</v>
      </c>
      <c r="D48" s="36"/>
      <c r="E48" s="36" t="s">
        <v>750</v>
      </c>
      <c r="F48" s="36"/>
      <c r="G48" s="36" t="s">
        <v>283</v>
      </c>
      <c r="H48" s="36"/>
    </row>
    <row r="49" spans="1:8">
      <c r="A49" s="35"/>
      <c r="B49" s="36" t="s">
        <v>284</v>
      </c>
      <c r="C49" s="36" t="s">
        <v>751</v>
      </c>
      <c r="D49" s="36"/>
      <c r="E49" s="37" t="s">
        <v>752</v>
      </c>
      <c r="F49" s="38"/>
      <c r="G49" s="39" t="s">
        <v>753</v>
      </c>
      <c r="H49" s="40"/>
    </row>
    <row r="50" spans="1:8">
      <c r="A50" s="35"/>
      <c r="B50" s="36"/>
      <c r="C50" s="36"/>
      <c r="D50" s="36"/>
      <c r="E50" s="15" t="s">
        <v>754</v>
      </c>
      <c r="F50" s="15"/>
      <c r="G50" s="39" t="s">
        <v>755</v>
      </c>
      <c r="H50" s="40"/>
    </row>
    <row r="51" spans="1:8">
      <c r="A51" s="35"/>
      <c r="B51" s="36"/>
      <c r="C51" s="36"/>
      <c r="D51" s="36"/>
      <c r="E51" s="15" t="s">
        <v>756</v>
      </c>
      <c r="F51" s="15"/>
      <c r="G51" s="39" t="s">
        <v>757</v>
      </c>
      <c r="H51" s="40"/>
    </row>
    <row r="52" spans="1:8">
      <c r="A52" s="35"/>
      <c r="B52" s="36"/>
      <c r="C52" s="36"/>
      <c r="D52" s="36"/>
      <c r="E52" s="15" t="s">
        <v>758</v>
      </c>
      <c r="F52" s="15"/>
      <c r="G52" s="39" t="s">
        <v>759</v>
      </c>
      <c r="H52" s="40"/>
    </row>
    <row r="53" spans="1:8">
      <c r="A53" s="35"/>
      <c r="B53" s="36"/>
      <c r="C53" s="36"/>
      <c r="D53" s="36"/>
      <c r="E53" s="41" t="s">
        <v>760</v>
      </c>
      <c r="F53" s="41"/>
      <c r="G53" s="42" t="s">
        <v>332</v>
      </c>
      <c r="H53" s="43"/>
    </row>
    <row r="54" spans="1:8">
      <c r="A54" s="35"/>
      <c r="B54" s="36"/>
      <c r="C54" s="36"/>
      <c r="D54" s="36"/>
      <c r="E54" s="44" t="s">
        <v>761</v>
      </c>
      <c r="F54" s="45"/>
      <c r="G54" s="42" t="s">
        <v>453</v>
      </c>
      <c r="H54" s="43"/>
    </row>
    <row r="55" spans="1:8">
      <c r="A55" s="35"/>
      <c r="B55" s="36"/>
      <c r="C55" s="36"/>
      <c r="D55" s="36"/>
      <c r="E55" s="41" t="s">
        <v>762</v>
      </c>
      <c r="F55" s="41"/>
      <c r="G55" s="46" t="s">
        <v>763</v>
      </c>
      <c r="H55" s="47"/>
    </row>
    <row r="56" spans="1:8">
      <c r="A56" s="35"/>
      <c r="B56" s="36"/>
      <c r="C56" s="36"/>
      <c r="D56" s="36"/>
      <c r="E56" s="41" t="s">
        <v>764</v>
      </c>
      <c r="F56" s="41"/>
      <c r="G56" s="48" t="s">
        <v>765</v>
      </c>
      <c r="H56" s="48"/>
    </row>
    <row r="57" spans="1:8">
      <c r="A57" s="35"/>
      <c r="B57" s="36"/>
      <c r="C57" s="36"/>
      <c r="D57" s="36"/>
      <c r="E57" s="41" t="s">
        <v>766</v>
      </c>
      <c r="F57" s="41"/>
      <c r="G57" s="48" t="s">
        <v>767</v>
      </c>
      <c r="H57" s="48"/>
    </row>
    <row r="58" spans="1:8">
      <c r="A58" s="35"/>
      <c r="B58" s="36"/>
      <c r="C58" s="36"/>
      <c r="D58" s="36"/>
      <c r="E58" s="41" t="s">
        <v>768</v>
      </c>
      <c r="F58" s="41"/>
      <c r="G58" s="49" t="s">
        <v>340</v>
      </c>
      <c r="H58" s="50"/>
    </row>
    <row r="59" spans="1:8">
      <c r="A59" s="35"/>
      <c r="B59" s="36"/>
      <c r="C59" s="36"/>
      <c r="D59" s="36"/>
      <c r="E59" s="41" t="s">
        <v>769</v>
      </c>
      <c r="F59" s="41"/>
      <c r="G59" s="46" t="s">
        <v>770</v>
      </c>
      <c r="H59" s="47"/>
    </row>
    <row r="60" spans="1:8">
      <c r="A60" s="35"/>
      <c r="B60" s="36"/>
      <c r="C60" s="36"/>
      <c r="D60" s="36"/>
      <c r="E60" s="51" t="s">
        <v>771</v>
      </c>
      <c r="F60" s="52"/>
      <c r="G60" s="46" t="s">
        <v>332</v>
      </c>
      <c r="H60" s="47"/>
    </row>
    <row r="61" spans="1:8">
      <c r="A61" s="35"/>
      <c r="B61" s="36"/>
      <c r="C61" s="36"/>
      <c r="D61" s="36"/>
      <c r="E61" s="51" t="s">
        <v>772</v>
      </c>
      <c r="F61" s="52"/>
      <c r="G61" s="46" t="s">
        <v>773</v>
      </c>
      <c r="H61" s="47"/>
    </row>
    <row r="62" spans="1:8">
      <c r="A62" s="35"/>
      <c r="B62" s="36"/>
      <c r="C62" s="36"/>
      <c r="D62" s="36"/>
      <c r="E62" s="51" t="s">
        <v>774</v>
      </c>
      <c r="F62" s="52"/>
      <c r="G62" s="46" t="s">
        <v>775</v>
      </c>
      <c r="H62" s="47"/>
    </row>
    <row r="63" spans="1:8">
      <c r="A63" s="35"/>
      <c r="B63" s="36"/>
      <c r="C63" s="36"/>
      <c r="D63" s="36"/>
      <c r="E63" s="51" t="s">
        <v>776</v>
      </c>
      <c r="F63" s="52"/>
      <c r="G63" s="46" t="s">
        <v>777</v>
      </c>
      <c r="H63" s="47"/>
    </row>
    <row r="64" spans="1:8">
      <c r="A64" s="35"/>
      <c r="B64" s="36"/>
      <c r="C64" s="36"/>
      <c r="D64" s="36"/>
      <c r="E64" s="51" t="s">
        <v>778</v>
      </c>
      <c r="F64" s="52"/>
      <c r="G64" s="46" t="s">
        <v>779</v>
      </c>
      <c r="H64" s="47"/>
    </row>
    <row r="65" spans="1:8">
      <c r="A65" s="35"/>
      <c r="B65" s="36"/>
      <c r="C65" s="36"/>
      <c r="D65" s="36"/>
      <c r="E65" s="44" t="s">
        <v>780</v>
      </c>
      <c r="F65" s="45"/>
      <c r="G65" s="46" t="s">
        <v>781</v>
      </c>
      <c r="H65" s="45"/>
    </row>
    <row r="66" spans="1:8">
      <c r="A66" s="35"/>
      <c r="B66" s="36"/>
      <c r="C66" s="36"/>
      <c r="D66" s="36"/>
      <c r="E66" s="51" t="s">
        <v>782</v>
      </c>
      <c r="F66" s="52"/>
      <c r="G66" s="46" t="s">
        <v>387</v>
      </c>
      <c r="H66" s="47"/>
    </row>
    <row r="67" spans="1:8">
      <c r="A67" s="35"/>
      <c r="B67" s="36"/>
      <c r="C67" s="36"/>
      <c r="D67" s="36"/>
      <c r="E67" s="51" t="s">
        <v>783</v>
      </c>
      <c r="F67" s="52"/>
      <c r="G67" s="46" t="s">
        <v>389</v>
      </c>
      <c r="H67" s="47"/>
    </row>
    <row r="68" spans="1:8">
      <c r="A68" s="35"/>
      <c r="B68" s="36"/>
      <c r="C68" s="36"/>
      <c r="D68" s="36"/>
      <c r="E68" s="51" t="s">
        <v>784</v>
      </c>
      <c r="F68" s="52"/>
      <c r="G68" s="46" t="s">
        <v>785</v>
      </c>
      <c r="H68" s="47"/>
    </row>
    <row r="69" spans="1:8">
      <c r="A69" s="35"/>
      <c r="B69" s="36"/>
      <c r="C69" s="36"/>
      <c r="D69" s="36"/>
      <c r="E69" s="51" t="s">
        <v>786</v>
      </c>
      <c r="F69" s="52"/>
      <c r="G69" s="46" t="s">
        <v>787</v>
      </c>
      <c r="H69" s="47"/>
    </row>
    <row r="70" spans="1:8">
      <c r="A70" s="35"/>
      <c r="B70" s="36"/>
      <c r="C70" s="36"/>
      <c r="D70" s="36"/>
      <c r="E70" s="51" t="s">
        <v>788</v>
      </c>
      <c r="F70" s="52"/>
      <c r="G70" s="46" t="s">
        <v>334</v>
      </c>
      <c r="H70" s="47"/>
    </row>
    <row r="71" spans="1:8">
      <c r="A71" s="35"/>
      <c r="B71" s="36"/>
      <c r="C71" s="36"/>
      <c r="D71" s="36"/>
      <c r="E71" s="51" t="s">
        <v>789</v>
      </c>
      <c r="F71" s="52"/>
      <c r="G71" s="46" t="s">
        <v>790</v>
      </c>
      <c r="H71" s="47"/>
    </row>
    <row r="72" spans="1:8">
      <c r="A72" s="35"/>
      <c r="B72" s="36"/>
      <c r="C72" s="36"/>
      <c r="D72" s="36"/>
      <c r="E72" s="51" t="s">
        <v>791</v>
      </c>
      <c r="F72" s="52"/>
      <c r="G72" s="46" t="s">
        <v>583</v>
      </c>
      <c r="H72" s="47"/>
    </row>
    <row r="73" spans="1:8">
      <c r="A73" s="35"/>
      <c r="B73" s="36"/>
      <c r="C73" s="36"/>
      <c r="D73" s="36"/>
      <c r="E73" s="51" t="s">
        <v>792</v>
      </c>
      <c r="F73" s="52"/>
      <c r="G73" s="46" t="s">
        <v>399</v>
      </c>
      <c r="H73" s="47"/>
    </row>
    <row r="74" spans="1:8">
      <c r="A74" s="35"/>
      <c r="B74" s="36"/>
      <c r="C74" s="36"/>
      <c r="D74" s="36"/>
      <c r="E74" s="51" t="s">
        <v>793</v>
      </c>
      <c r="F74" s="52"/>
      <c r="G74" s="46" t="s">
        <v>399</v>
      </c>
      <c r="H74" s="47"/>
    </row>
    <row r="75" spans="1:8">
      <c r="A75" s="35"/>
      <c r="B75" s="36"/>
      <c r="C75" s="36"/>
      <c r="D75" s="36"/>
      <c r="E75" s="51" t="s">
        <v>794</v>
      </c>
      <c r="F75" s="52"/>
      <c r="G75" s="46" t="s">
        <v>409</v>
      </c>
      <c r="H75" s="47"/>
    </row>
    <row r="76" ht="27" customHeight="1" spans="1:8">
      <c r="A76" s="35"/>
      <c r="B76" s="36"/>
      <c r="C76" s="36"/>
      <c r="D76" s="36"/>
      <c r="E76" s="51" t="s">
        <v>795</v>
      </c>
      <c r="F76" s="52"/>
      <c r="G76" s="46" t="s">
        <v>796</v>
      </c>
      <c r="H76" s="45"/>
    </row>
    <row r="77" ht="16" customHeight="1" spans="1:8">
      <c r="A77" s="35"/>
      <c r="B77" s="36"/>
      <c r="C77" s="36"/>
      <c r="D77" s="36"/>
      <c r="E77" s="51" t="s">
        <v>797</v>
      </c>
      <c r="F77" s="52"/>
      <c r="G77" s="46" t="s">
        <v>428</v>
      </c>
      <c r="H77" s="47"/>
    </row>
    <row r="78" ht="26" customHeight="1" spans="1:8">
      <c r="A78" s="35"/>
      <c r="B78" s="36"/>
      <c r="C78" s="36"/>
      <c r="D78" s="36"/>
      <c r="E78" s="51" t="s">
        <v>798</v>
      </c>
      <c r="F78" s="52"/>
      <c r="G78" s="46" t="s">
        <v>430</v>
      </c>
      <c r="H78" s="47"/>
    </row>
    <row r="79" ht="18" customHeight="1" spans="1:8">
      <c r="A79" s="35"/>
      <c r="B79" s="36"/>
      <c r="C79" s="36"/>
      <c r="D79" s="36"/>
      <c r="E79" s="51" t="s">
        <v>799</v>
      </c>
      <c r="F79" s="52"/>
      <c r="G79" s="46" t="s">
        <v>445</v>
      </c>
      <c r="H79" s="47"/>
    </row>
    <row r="80" spans="1:8">
      <c r="A80" s="35"/>
      <c r="B80" s="36"/>
      <c r="C80" s="36"/>
      <c r="D80" s="36"/>
      <c r="E80" s="51" t="s">
        <v>800</v>
      </c>
      <c r="F80" s="52"/>
      <c r="G80" s="46" t="s">
        <v>543</v>
      </c>
      <c r="H80" s="47"/>
    </row>
    <row r="81" spans="1:8">
      <c r="A81" s="35"/>
      <c r="B81" s="36"/>
      <c r="C81" s="36"/>
      <c r="D81" s="36"/>
      <c r="E81" s="51" t="s">
        <v>801</v>
      </c>
      <c r="F81" s="52"/>
      <c r="G81" s="46" t="s">
        <v>533</v>
      </c>
      <c r="H81" s="47"/>
    </row>
    <row r="82" spans="1:8">
      <c r="A82" s="35"/>
      <c r="B82" s="36"/>
      <c r="C82" s="36"/>
      <c r="D82" s="36"/>
      <c r="E82" s="51" t="s">
        <v>802</v>
      </c>
      <c r="F82" s="52"/>
      <c r="G82" s="46" t="s">
        <v>397</v>
      </c>
      <c r="H82" s="47"/>
    </row>
    <row r="83" spans="1:8">
      <c r="A83" s="35"/>
      <c r="B83" s="36"/>
      <c r="C83" s="36"/>
      <c r="D83" s="36"/>
      <c r="E83" s="51" t="s">
        <v>803</v>
      </c>
      <c r="F83" s="52"/>
      <c r="G83" s="46" t="s">
        <v>334</v>
      </c>
      <c r="H83" s="47"/>
    </row>
    <row r="84" spans="1:8">
      <c r="A84" s="35"/>
      <c r="B84" s="36"/>
      <c r="C84" s="36"/>
      <c r="D84" s="36"/>
      <c r="E84" s="51" t="s">
        <v>804</v>
      </c>
      <c r="F84" s="52"/>
      <c r="G84" s="46" t="s">
        <v>397</v>
      </c>
      <c r="H84" s="47"/>
    </row>
    <row r="85" spans="1:8">
      <c r="A85" s="35"/>
      <c r="B85" s="36"/>
      <c r="C85" s="36"/>
      <c r="D85" s="36"/>
      <c r="E85" s="51" t="s">
        <v>805</v>
      </c>
      <c r="F85" s="52"/>
      <c r="G85" s="46" t="s">
        <v>538</v>
      </c>
      <c r="H85" s="47"/>
    </row>
    <row r="86" spans="1:8">
      <c r="A86" s="35"/>
      <c r="B86" s="36"/>
      <c r="C86" s="36"/>
      <c r="D86" s="36"/>
      <c r="E86" s="53" t="s">
        <v>806</v>
      </c>
      <c r="F86" s="54"/>
      <c r="G86" s="46" t="s">
        <v>540</v>
      </c>
      <c r="H86" s="47"/>
    </row>
    <row r="87" ht="15" customHeight="1" spans="1:8">
      <c r="A87" s="35"/>
      <c r="B87" s="36"/>
      <c r="C87" s="36"/>
      <c r="D87" s="36"/>
      <c r="E87" s="55" t="s">
        <v>807</v>
      </c>
      <c r="F87" s="56"/>
      <c r="G87" s="46" t="s">
        <v>397</v>
      </c>
      <c r="H87" s="47"/>
    </row>
    <row r="88" spans="1:8">
      <c r="A88" s="35"/>
      <c r="B88" s="36"/>
      <c r="C88" s="36"/>
      <c r="D88" s="36"/>
      <c r="E88" s="51" t="s">
        <v>808</v>
      </c>
      <c r="F88" s="52"/>
      <c r="G88" s="46" t="s">
        <v>809</v>
      </c>
      <c r="H88" s="47"/>
    </row>
    <row r="89" spans="1:8">
      <c r="A89" s="35"/>
      <c r="B89" s="36"/>
      <c r="C89" s="36"/>
      <c r="D89" s="36"/>
      <c r="E89" s="57" t="s">
        <v>810</v>
      </c>
      <c r="F89" s="58"/>
      <c r="G89" s="36" t="s">
        <v>419</v>
      </c>
      <c r="H89" s="36"/>
    </row>
    <row r="90" spans="1:8">
      <c r="A90" s="35"/>
      <c r="B90" s="36"/>
      <c r="C90" s="36" t="s">
        <v>811</v>
      </c>
      <c r="D90" s="36"/>
      <c r="E90" s="59" t="s">
        <v>812</v>
      </c>
      <c r="F90" s="59"/>
      <c r="G90" s="60" t="s">
        <v>290</v>
      </c>
      <c r="H90" s="36"/>
    </row>
    <row r="91" spans="1:8">
      <c r="A91" s="35"/>
      <c r="B91" s="36"/>
      <c r="C91" s="36"/>
      <c r="D91" s="36"/>
      <c r="E91" s="59" t="s">
        <v>813</v>
      </c>
      <c r="F91" s="59"/>
      <c r="G91" s="39" t="s">
        <v>292</v>
      </c>
      <c r="H91" s="40"/>
    </row>
    <row r="92" spans="1:8">
      <c r="A92" s="35"/>
      <c r="B92" s="36"/>
      <c r="C92" s="36"/>
      <c r="D92" s="36"/>
      <c r="E92" s="61" t="s">
        <v>814</v>
      </c>
      <c r="F92" s="62"/>
      <c r="G92" s="60" t="s">
        <v>290</v>
      </c>
      <c r="H92" s="36"/>
    </row>
    <row r="93" spans="1:8">
      <c r="A93" s="35"/>
      <c r="B93" s="36"/>
      <c r="C93" s="36"/>
      <c r="D93" s="36"/>
      <c r="E93" s="61" t="s">
        <v>815</v>
      </c>
      <c r="F93" s="62"/>
      <c r="G93" s="60" t="s">
        <v>290</v>
      </c>
      <c r="H93" s="36"/>
    </row>
    <row r="94" spans="1:8">
      <c r="A94" s="35"/>
      <c r="B94" s="36"/>
      <c r="C94" s="36" t="s">
        <v>816</v>
      </c>
      <c r="D94" s="36"/>
      <c r="E94" s="27" t="s">
        <v>817</v>
      </c>
      <c r="F94" s="27"/>
      <c r="G94" s="60">
        <v>1</v>
      </c>
      <c r="H94" s="36"/>
    </row>
    <row r="95" spans="1:8">
      <c r="A95" s="35"/>
      <c r="B95" s="36"/>
      <c r="C95" s="36"/>
      <c r="D95" s="36"/>
      <c r="E95" s="61" t="s">
        <v>818</v>
      </c>
      <c r="F95" s="62"/>
      <c r="G95" s="63">
        <v>1</v>
      </c>
      <c r="H95" s="64"/>
    </row>
    <row r="96" spans="1:8">
      <c r="A96" s="35"/>
      <c r="B96" s="36"/>
      <c r="C96" s="36"/>
      <c r="D96" s="36"/>
      <c r="E96" s="27" t="s">
        <v>819</v>
      </c>
      <c r="F96" s="27"/>
      <c r="G96" s="36" t="s">
        <v>820</v>
      </c>
      <c r="H96" s="36"/>
    </row>
    <row r="97" spans="1:8">
      <c r="A97" s="35"/>
      <c r="B97" s="36"/>
      <c r="C97" s="36" t="s">
        <v>308</v>
      </c>
      <c r="D97" s="36"/>
      <c r="E97" s="27" t="s">
        <v>821</v>
      </c>
      <c r="F97" s="27"/>
      <c r="G97" s="36" t="s">
        <v>311</v>
      </c>
      <c r="H97" s="36"/>
    </row>
    <row r="98" spans="1:8">
      <c r="A98" s="35"/>
      <c r="B98" s="36"/>
      <c r="C98" s="36"/>
      <c r="D98" s="36"/>
      <c r="E98" s="27"/>
      <c r="F98" s="27"/>
      <c r="G98" s="27"/>
      <c r="H98" s="27"/>
    </row>
    <row r="99" spans="1:8">
      <c r="A99" s="35"/>
      <c r="B99" s="36" t="s">
        <v>296</v>
      </c>
      <c r="C99" s="65" t="s">
        <v>297</v>
      </c>
      <c r="D99" s="66"/>
      <c r="E99" s="27" t="s">
        <v>822</v>
      </c>
      <c r="F99" s="27"/>
      <c r="G99" s="36" t="s">
        <v>299</v>
      </c>
      <c r="H99" s="36"/>
    </row>
    <row r="100" spans="1:8">
      <c r="A100" s="35"/>
      <c r="B100" s="36"/>
      <c r="C100" s="67"/>
      <c r="D100" s="68"/>
      <c r="E100" s="61" t="s">
        <v>823</v>
      </c>
      <c r="F100" s="62"/>
      <c r="G100" s="39" t="s">
        <v>824</v>
      </c>
      <c r="H100" s="62"/>
    </row>
    <row r="101" spans="1:8">
      <c r="A101" s="35"/>
      <c r="B101" s="36"/>
      <c r="C101" s="69"/>
      <c r="D101" s="70"/>
      <c r="E101" s="61" t="s">
        <v>825</v>
      </c>
      <c r="F101" s="62"/>
      <c r="G101" s="39" t="s">
        <v>826</v>
      </c>
      <c r="H101" s="40"/>
    </row>
    <row r="102" spans="1:8">
      <c r="A102" s="35"/>
      <c r="B102" s="36"/>
      <c r="C102" s="65" t="s">
        <v>300</v>
      </c>
      <c r="D102" s="66"/>
      <c r="E102" s="44" t="s">
        <v>827</v>
      </c>
      <c r="F102" s="45"/>
      <c r="G102" s="39" t="s">
        <v>828</v>
      </c>
      <c r="H102" s="40"/>
    </row>
    <row r="103" spans="1:8">
      <c r="A103" s="35"/>
      <c r="B103" s="36"/>
      <c r="C103" s="67"/>
      <c r="D103" s="68"/>
      <c r="E103" s="44" t="s">
        <v>829</v>
      </c>
      <c r="F103" s="45"/>
      <c r="G103" s="39" t="s">
        <v>830</v>
      </c>
      <c r="H103" s="40"/>
    </row>
    <row r="104" spans="1:8">
      <c r="A104" s="35"/>
      <c r="B104" s="36"/>
      <c r="C104" s="67"/>
      <c r="D104" s="68"/>
      <c r="E104" s="44" t="s">
        <v>831</v>
      </c>
      <c r="F104" s="45"/>
      <c r="G104" s="39" t="s">
        <v>832</v>
      </c>
      <c r="H104" s="40"/>
    </row>
    <row r="105" spans="1:8">
      <c r="A105" s="35"/>
      <c r="B105" s="36"/>
      <c r="C105" s="67"/>
      <c r="D105" s="68"/>
      <c r="E105" s="44" t="s">
        <v>833</v>
      </c>
      <c r="F105" s="45"/>
      <c r="G105" s="39" t="s">
        <v>834</v>
      </c>
      <c r="H105" s="40"/>
    </row>
    <row r="106" spans="1:8">
      <c r="A106" s="35"/>
      <c r="B106" s="36"/>
      <c r="C106" s="67"/>
      <c r="D106" s="68"/>
      <c r="E106" s="44" t="s">
        <v>835</v>
      </c>
      <c r="F106" s="45"/>
      <c r="G106" s="39" t="s">
        <v>404</v>
      </c>
      <c r="H106" s="40"/>
    </row>
    <row r="107" spans="1:8">
      <c r="A107" s="35"/>
      <c r="B107" s="36"/>
      <c r="C107" s="69"/>
      <c r="D107" s="70"/>
      <c r="E107" s="61" t="s">
        <v>836</v>
      </c>
      <c r="F107" s="62"/>
      <c r="G107" s="39" t="s">
        <v>547</v>
      </c>
      <c r="H107" s="40"/>
    </row>
    <row r="108" ht="18" customHeight="1" spans="1:8">
      <c r="A108" s="35"/>
      <c r="B108" s="36"/>
      <c r="C108" s="36" t="s">
        <v>837</v>
      </c>
      <c r="D108" s="36"/>
      <c r="E108" s="27"/>
      <c r="F108" s="27"/>
      <c r="G108" s="27"/>
      <c r="H108" s="27"/>
    </row>
    <row r="109" ht="18" customHeight="1" spans="1:8">
      <c r="A109" s="35"/>
      <c r="B109" s="36"/>
      <c r="C109" s="36" t="s">
        <v>838</v>
      </c>
      <c r="D109" s="36"/>
      <c r="E109" s="27" t="s">
        <v>306</v>
      </c>
      <c r="F109" s="27"/>
      <c r="G109" s="36" t="s">
        <v>307</v>
      </c>
      <c r="H109" s="36"/>
    </row>
    <row r="110" ht="31" customHeight="1" spans="1:8">
      <c r="A110" s="35"/>
      <c r="B110" s="36" t="s">
        <v>839</v>
      </c>
      <c r="C110" s="36" t="s">
        <v>840</v>
      </c>
      <c r="D110" s="36"/>
      <c r="E110" s="27" t="s">
        <v>315</v>
      </c>
      <c r="F110" s="27"/>
      <c r="G110" s="36" t="s">
        <v>316</v>
      </c>
      <c r="H110" s="36"/>
    </row>
  </sheetData>
  <mergeCells count="203">
    <mergeCell ref="A1:H1"/>
    <mergeCell ref="A2:H2"/>
    <mergeCell ref="A3:C3"/>
    <mergeCell ref="D3:H3"/>
    <mergeCell ref="B4:C4"/>
    <mergeCell ref="D4:H4"/>
    <mergeCell ref="B5:C5"/>
    <mergeCell ref="D5:H5"/>
    <mergeCell ref="B6:C6"/>
    <mergeCell ref="D6:H6"/>
    <mergeCell ref="D7:H7"/>
    <mergeCell ref="D8:H8"/>
    <mergeCell ref="D9:H9"/>
    <mergeCell ref="D10:H10"/>
    <mergeCell ref="D11:H11"/>
    <mergeCell ref="D12:H12"/>
    <mergeCell ref="D13:H13"/>
    <mergeCell ref="D14:H14"/>
    <mergeCell ref="D15:H15"/>
    <mergeCell ref="D16:H16"/>
    <mergeCell ref="D17:H17"/>
    <mergeCell ref="D18:H18"/>
    <mergeCell ref="D19:H19"/>
    <mergeCell ref="B20:C20"/>
    <mergeCell ref="D20:H20"/>
    <mergeCell ref="B21:C21"/>
    <mergeCell ref="D21:H21"/>
    <mergeCell ref="B22:C22"/>
    <mergeCell ref="D22:H22"/>
    <mergeCell ref="D23:H23"/>
    <mergeCell ref="D24:H24"/>
    <mergeCell ref="B25:C25"/>
    <mergeCell ref="D25:H25"/>
    <mergeCell ref="B26:C26"/>
    <mergeCell ref="D26:H26"/>
    <mergeCell ref="B27:C27"/>
    <mergeCell ref="D27:H27"/>
    <mergeCell ref="D28:H28"/>
    <mergeCell ref="D29:H29"/>
    <mergeCell ref="D30:H30"/>
    <mergeCell ref="D31:H31"/>
    <mergeCell ref="D32:H32"/>
    <mergeCell ref="D33:H33"/>
    <mergeCell ref="B34:C34"/>
    <mergeCell ref="D34:H34"/>
    <mergeCell ref="B37:H37"/>
    <mergeCell ref="B38:H38"/>
    <mergeCell ref="B39:H39"/>
    <mergeCell ref="B40:H40"/>
    <mergeCell ref="B41:H41"/>
    <mergeCell ref="B42:H42"/>
    <mergeCell ref="B43:H43"/>
    <mergeCell ref="B44:H44"/>
    <mergeCell ref="B45:H45"/>
    <mergeCell ref="B46:H46"/>
    <mergeCell ref="B47:H47"/>
    <mergeCell ref="C48:D48"/>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E65:F65"/>
    <mergeCell ref="G65:H65"/>
    <mergeCell ref="E66:F66"/>
    <mergeCell ref="G66:H66"/>
    <mergeCell ref="E67:F67"/>
    <mergeCell ref="G67:H67"/>
    <mergeCell ref="E68:F68"/>
    <mergeCell ref="G68:H68"/>
    <mergeCell ref="E69:F69"/>
    <mergeCell ref="G69:H69"/>
    <mergeCell ref="E70:F70"/>
    <mergeCell ref="G70:H70"/>
    <mergeCell ref="E71:F71"/>
    <mergeCell ref="G71:H71"/>
    <mergeCell ref="E72:F72"/>
    <mergeCell ref="G72:H72"/>
    <mergeCell ref="E73:F73"/>
    <mergeCell ref="G73:H73"/>
    <mergeCell ref="E74:F74"/>
    <mergeCell ref="G74:H74"/>
    <mergeCell ref="E75:F75"/>
    <mergeCell ref="G75:H75"/>
    <mergeCell ref="E76:F76"/>
    <mergeCell ref="G76:H76"/>
    <mergeCell ref="E77:F77"/>
    <mergeCell ref="G77:H77"/>
    <mergeCell ref="E78:F78"/>
    <mergeCell ref="G78:H78"/>
    <mergeCell ref="E79:F79"/>
    <mergeCell ref="G79:H79"/>
    <mergeCell ref="E80:F80"/>
    <mergeCell ref="G80:H80"/>
    <mergeCell ref="E81:F81"/>
    <mergeCell ref="G81:H81"/>
    <mergeCell ref="E82:F82"/>
    <mergeCell ref="G82:H82"/>
    <mergeCell ref="E83:F83"/>
    <mergeCell ref="G83:H83"/>
    <mergeCell ref="E84:F84"/>
    <mergeCell ref="G84:H84"/>
    <mergeCell ref="E85:F85"/>
    <mergeCell ref="G85:H85"/>
    <mergeCell ref="E86:F86"/>
    <mergeCell ref="G86:H86"/>
    <mergeCell ref="E87:F87"/>
    <mergeCell ref="G87:H87"/>
    <mergeCell ref="E88:F88"/>
    <mergeCell ref="G88:H88"/>
    <mergeCell ref="E89:F89"/>
    <mergeCell ref="G89:H89"/>
    <mergeCell ref="E90:F90"/>
    <mergeCell ref="G90:H90"/>
    <mergeCell ref="E91:F91"/>
    <mergeCell ref="G91:H91"/>
    <mergeCell ref="E92:F92"/>
    <mergeCell ref="G92:H92"/>
    <mergeCell ref="E93:F93"/>
    <mergeCell ref="G93:H93"/>
    <mergeCell ref="E94:F94"/>
    <mergeCell ref="G94:H94"/>
    <mergeCell ref="E95:F95"/>
    <mergeCell ref="G95:H95"/>
    <mergeCell ref="E96:F96"/>
    <mergeCell ref="G96:H96"/>
    <mergeCell ref="E97:F97"/>
    <mergeCell ref="G97:H97"/>
    <mergeCell ref="E98:F98"/>
    <mergeCell ref="G98:H98"/>
    <mergeCell ref="E99:F99"/>
    <mergeCell ref="G99:H99"/>
    <mergeCell ref="E100:F100"/>
    <mergeCell ref="G100:H100"/>
    <mergeCell ref="E101:F101"/>
    <mergeCell ref="G101:H101"/>
    <mergeCell ref="E102:F102"/>
    <mergeCell ref="G102:H102"/>
    <mergeCell ref="E103:F103"/>
    <mergeCell ref="G103:H103"/>
    <mergeCell ref="E104:F104"/>
    <mergeCell ref="G104:H104"/>
    <mergeCell ref="E105:F105"/>
    <mergeCell ref="G105:H105"/>
    <mergeCell ref="E106:F106"/>
    <mergeCell ref="G106:H106"/>
    <mergeCell ref="E107:F107"/>
    <mergeCell ref="G107:H107"/>
    <mergeCell ref="C108:D108"/>
    <mergeCell ref="E108:F108"/>
    <mergeCell ref="G108:H108"/>
    <mergeCell ref="C109:D109"/>
    <mergeCell ref="E109:F109"/>
    <mergeCell ref="G109:H109"/>
    <mergeCell ref="C110:D110"/>
    <mergeCell ref="E110:F110"/>
    <mergeCell ref="G110:H110"/>
    <mergeCell ref="A4:A36"/>
    <mergeCell ref="A37:A47"/>
    <mergeCell ref="A48:A110"/>
    <mergeCell ref="B49:B98"/>
    <mergeCell ref="B99:B109"/>
    <mergeCell ref="B7:C8"/>
    <mergeCell ref="B35:E36"/>
    <mergeCell ref="B23:C24"/>
    <mergeCell ref="B28:C29"/>
    <mergeCell ref="B30:C33"/>
    <mergeCell ref="C94:D96"/>
    <mergeCell ref="C99:D101"/>
    <mergeCell ref="C90:D93"/>
    <mergeCell ref="C97:D98"/>
    <mergeCell ref="C102:D107"/>
    <mergeCell ref="C49:D89"/>
    <mergeCell ref="B9:C19"/>
  </mergeCells>
  <pageMargins left="0.751388888888889" right="0.236111111111111" top="0.66875" bottom="0.196527777777778" header="0.5" footer="0.118055555555556"/>
  <pageSetup paperSize="9" scale="60"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pane ySplit="5" topLeftCell="A18" activePane="bottomLeft" state="frozen"/>
      <selection/>
      <selection pane="bottomLeft" activeCell="C47" sqref="C47"/>
    </sheetView>
  </sheetViews>
  <sheetFormatPr defaultColWidth="10" defaultRowHeight="13.5" outlineLevelCol="3"/>
  <cols>
    <col min="1" max="1" width="28.25" customWidth="1"/>
    <col min="2" max="2" width="17.375" customWidth="1"/>
    <col min="3" max="3" width="28.375" customWidth="1"/>
    <col min="4" max="4" width="17.375" customWidth="1"/>
    <col min="5" max="8" width="9.75" customWidth="1"/>
  </cols>
  <sheetData>
    <row r="1" ht="14.25" customHeight="1" spans="1:4">
      <c r="A1" s="203"/>
      <c r="B1" s="217"/>
      <c r="C1" s="245"/>
      <c r="D1" s="203" t="s">
        <v>2</v>
      </c>
    </row>
    <row r="2" ht="19.9" customHeight="1" spans="1:4">
      <c r="A2" s="247" t="s">
        <v>3</v>
      </c>
      <c r="B2" s="247"/>
      <c r="C2" s="247"/>
      <c r="D2" s="247"/>
    </row>
    <row r="3" ht="17.1" customHeight="1" spans="1:4">
      <c r="A3" s="206" t="s">
        <v>4</v>
      </c>
      <c r="B3" s="240"/>
      <c r="C3" s="240"/>
      <c r="D3" s="248" t="s">
        <v>5</v>
      </c>
    </row>
    <row r="4" ht="21.4" customHeight="1" spans="1:4">
      <c r="A4" s="209" t="s">
        <v>6</v>
      </c>
      <c r="B4" s="209"/>
      <c r="C4" s="209" t="s">
        <v>7</v>
      </c>
      <c r="D4" s="209"/>
    </row>
    <row r="5" ht="21.4" customHeight="1" spans="1:4">
      <c r="A5" s="209" t="s">
        <v>8</v>
      </c>
      <c r="B5" s="209" t="s">
        <v>9</v>
      </c>
      <c r="C5" s="209" t="s">
        <v>8</v>
      </c>
      <c r="D5" s="209" t="s">
        <v>9</v>
      </c>
    </row>
    <row r="6" ht="19.9" customHeight="1" spans="1:4">
      <c r="A6" s="235" t="s">
        <v>10</v>
      </c>
      <c r="B6" s="214">
        <v>111038628.45</v>
      </c>
      <c r="C6" s="235" t="s">
        <v>11</v>
      </c>
      <c r="D6" s="214"/>
    </row>
    <row r="7" ht="19.9" customHeight="1" spans="1:4">
      <c r="A7" s="235" t="s">
        <v>12</v>
      </c>
      <c r="B7" s="214">
        <v>65372406.28</v>
      </c>
      <c r="C7" s="235" t="s">
        <v>13</v>
      </c>
      <c r="D7" s="214"/>
    </row>
    <row r="8" ht="19.9" customHeight="1" spans="1:4">
      <c r="A8" s="235" t="s">
        <v>14</v>
      </c>
      <c r="B8" s="214"/>
      <c r="C8" s="235" t="s">
        <v>15</v>
      </c>
      <c r="D8" s="214"/>
    </row>
    <row r="9" ht="19.9" customHeight="1" spans="1:4">
      <c r="A9" s="235" t="s">
        <v>16</v>
      </c>
      <c r="B9" s="214"/>
      <c r="C9" s="235" t="s">
        <v>17</v>
      </c>
      <c r="D9" s="214"/>
    </row>
    <row r="10" ht="19.9" customHeight="1" spans="1:4">
      <c r="A10" s="235" t="s">
        <v>18</v>
      </c>
      <c r="B10" s="214"/>
      <c r="C10" s="235" t="s">
        <v>19</v>
      </c>
      <c r="D10" s="214"/>
    </row>
    <row r="11" ht="19.9" customHeight="1" spans="1:4">
      <c r="A11" s="235" t="s">
        <v>20</v>
      </c>
      <c r="B11" s="214"/>
      <c r="C11" s="235" t="s">
        <v>21</v>
      </c>
      <c r="D11" s="214"/>
    </row>
    <row r="12" ht="19.9" customHeight="1" spans="1:4">
      <c r="A12" s="235" t="s">
        <v>22</v>
      </c>
      <c r="B12" s="214"/>
      <c r="C12" s="235" t="s">
        <v>23</v>
      </c>
      <c r="D12" s="214"/>
    </row>
    <row r="13" ht="19.9" customHeight="1" spans="1:4">
      <c r="A13" s="235" t="s">
        <v>22</v>
      </c>
      <c r="B13" s="214"/>
      <c r="C13" s="235" t="s">
        <v>24</v>
      </c>
      <c r="D13" s="214">
        <v>15554641.09</v>
      </c>
    </row>
    <row r="14" ht="19.9" customHeight="1" spans="1:4">
      <c r="A14" s="235" t="s">
        <v>22</v>
      </c>
      <c r="B14" s="214"/>
      <c r="C14" s="235" t="s">
        <v>25</v>
      </c>
      <c r="D14" s="214"/>
    </row>
    <row r="15" ht="19.9" customHeight="1" spans="1:4">
      <c r="A15" s="235" t="s">
        <v>22</v>
      </c>
      <c r="B15" s="214"/>
      <c r="C15" s="235" t="s">
        <v>26</v>
      </c>
      <c r="D15" s="214">
        <v>1010022.04</v>
      </c>
    </row>
    <row r="16" ht="19.9" customHeight="1" spans="1:4">
      <c r="A16" s="235" t="s">
        <v>22</v>
      </c>
      <c r="B16" s="214"/>
      <c r="C16" s="235" t="s">
        <v>27</v>
      </c>
      <c r="D16" s="214"/>
    </row>
    <row r="17" ht="19.9" customHeight="1" spans="1:4">
      <c r="A17" s="235" t="s">
        <v>22</v>
      </c>
      <c r="B17" s="214"/>
      <c r="C17" s="235" t="s">
        <v>28</v>
      </c>
      <c r="D17" s="214"/>
    </row>
    <row r="18" ht="19.9" customHeight="1" spans="1:4">
      <c r="A18" s="235" t="s">
        <v>22</v>
      </c>
      <c r="B18" s="214"/>
      <c r="C18" s="235" t="s">
        <v>29</v>
      </c>
      <c r="D18" s="214">
        <v>158641172.88</v>
      </c>
    </row>
    <row r="19" ht="19.9" customHeight="1" spans="1:4">
      <c r="A19" s="235" t="s">
        <v>22</v>
      </c>
      <c r="B19" s="214"/>
      <c r="C19" s="235" t="s">
        <v>30</v>
      </c>
      <c r="D19" s="214"/>
    </row>
    <row r="20" ht="19.9" customHeight="1" spans="1:4">
      <c r="A20" s="235" t="s">
        <v>22</v>
      </c>
      <c r="B20" s="214"/>
      <c r="C20" s="235" t="s">
        <v>31</v>
      </c>
      <c r="D20" s="214"/>
    </row>
    <row r="21" ht="19.9" customHeight="1" spans="1:4">
      <c r="A21" s="235" t="s">
        <v>22</v>
      </c>
      <c r="B21" s="214"/>
      <c r="C21" s="235" t="s">
        <v>32</v>
      </c>
      <c r="D21" s="214"/>
    </row>
    <row r="22" ht="19.9" customHeight="1" spans="1:4">
      <c r="A22" s="235" t="s">
        <v>22</v>
      </c>
      <c r="B22" s="214"/>
      <c r="C22" s="235" t="s">
        <v>33</v>
      </c>
      <c r="D22" s="214"/>
    </row>
    <row r="23" ht="19.9" customHeight="1" spans="1:4">
      <c r="A23" s="235" t="s">
        <v>22</v>
      </c>
      <c r="B23" s="214"/>
      <c r="C23" s="235" t="s">
        <v>34</v>
      </c>
      <c r="D23" s="214"/>
    </row>
    <row r="24" ht="19.9" customHeight="1" spans="1:4">
      <c r="A24" s="235" t="s">
        <v>22</v>
      </c>
      <c r="B24" s="214"/>
      <c r="C24" s="235" t="s">
        <v>35</v>
      </c>
      <c r="D24" s="214"/>
    </row>
    <row r="25" ht="19.9" customHeight="1" spans="1:4">
      <c r="A25" s="235" t="s">
        <v>22</v>
      </c>
      <c r="B25" s="214"/>
      <c r="C25" s="235" t="s">
        <v>36</v>
      </c>
      <c r="D25" s="214">
        <v>1205198.72</v>
      </c>
    </row>
    <row r="26" ht="19.9" customHeight="1" spans="1:4">
      <c r="A26" s="235" t="s">
        <v>22</v>
      </c>
      <c r="B26" s="214"/>
      <c r="C26" s="235" t="s">
        <v>37</v>
      </c>
      <c r="D26" s="214"/>
    </row>
    <row r="27" ht="19.9" customHeight="1" spans="1:4">
      <c r="A27" s="235" t="s">
        <v>22</v>
      </c>
      <c r="B27" s="214"/>
      <c r="C27" s="235" t="s">
        <v>38</v>
      </c>
      <c r="D27" s="214"/>
    </row>
    <row r="28" ht="19.9" customHeight="1" spans="1:4">
      <c r="A28" s="235" t="s">
        <v>22</v>
      </c>
      <c r="B28" s="214"/>
      <c r="C28" s="235" t="s">
        <v>39</v>
      </c>
      <c r="D28" s="214"/>
    </row>
    <row r="29" ht="19.9" customHeight="1" spans="1:4">
      <c r="A29" s="235" t="s">
        <v>22</v>
      </c>
      <c r="B29" s="214"/>
      <c r="C29" s="235" t="s">
        <v>40</v>
      </c>
      <c r="D29" s="214"/>
    </row>
    <row r="30" ht="19.9" customHeight="1" spans="1:4">
      <c r="A30" s="235" t="s">
        <v>22</v>
      </c>
      <c r="B30" s="214"/>
      <c r="C30" s="235" t="s">
        <v>41</v>
      </c>
      <c r="D30" s="214"/>
    </row>
    <row r="31" ht="19.9" customHeight="1" spans="1:4">
      <c r="A31" s="235" t="s">
        <v>22</v>
      </c>
      <c r="B31" s="214"/>
      <c r="C31" s="235" t="s">
        <v>42</v>
      </c>
      <c r="D31" s="214"/>
    </row>
    <row r="32" ht="19.9" customHeight="1" spans="1:4">
      <c r="A32" s="235" t="s">
        <v>22</v>
      </c>
      <c r="B32" s="214"/>
      <c r="C32" s="235" t="s">
        <v>43</v>
      </c>
      <c r="D32" s="214"/>
    </row>
    <row r="33" ht="19.9" customHeight="1" spans="1:4">
      <c r="A33" s="235" t="s">
        <v>22</v>
      </c>
      <c r="B33" s="214"/>
      <c r="C33" s="235" t="s">
        <v>44</v>
      </c>
      <c r="D33" s="214"/>
    </row>
    <row r="34" ht="19.9" customHeight="1" spans="1:4">
      <c r="A34" s="235" t="s">
        <v>22</v>
      </c>
      <c r="B34" s="214"/>
      <c r="C34" s="235" t="s">
        <v>45</v>
      </c>
      <c r="D34" s="214"/>
    </row>
    <row r="35" ht="19.9" customHeight="1" spans="1:4">
      <c r="A35" s="235" t="s">
        <v>22</v>
      </c>
      <c r="B35" s="214"/>
      <c r="C35" s="235" t="s">
        <v>46</v>
      </c>
      <c r="D35" s="214"/>
    </row>
    <row r="36" ht="19.9" customHeight="1" spans="1:4">
      <c r="A36" s="251" t="s">
        <v>47</v>
      </c>
      <c r="B36" s="211">
        <v>176411034.73</v>
      </c>
      <c r="C36" s="251" t="s">
        <v>48</v>
      </c>
      <c r="D36" s="211">
        <v>176411034.73</v>
      </c>
    </row>
    <row r="37" ht="19.9" customHeight="1" spans="1:4">
      <c r="A37" s="249" t="s">
        <v>49</v>
      </c>
      <c r="B37" s="214"/>
      <c r="C37" s="249" t="s">
        <v>50</v>
      </c>
      <c r="D37" s="214"/>
    </row>
    <row r="38" ht="19.9" customHeight="1" spans="1:4">
      <c r="A38" s="249" t="s">
        <v>51</v>
      </c>
      <c r="B38" s="214"/>
      <c r="C38" s="249" t="s">
        <v>52</v>
      </c>
      <c r="D38" s="214"/>
    </row>
    <row r="39" ht="19.9" customHeight="1" spans="1:4">
      <c r="A39" s="252"/>
      <c r="B39" s="252"/>
      <c r="C39" s="249" t="s">
        <v>53</v>
      </c>
      <c r="D39" s="214"/>
    </row>
    <row r="40" ht="19.9" customHeight="1" spans="1:4">
      <c r="A40" s="210" t="s">
        <v>54</v>
      </c>
      <c r="B40" s="211">
        <v>176411034.73</v>
      </c>
      <c r="C40" s="210" t="s">
        <v>55</v>
      </c>
      <c r="D40" s="211">
        <v>176411034.73</v>
      </c>
    </row>
  </sheetData>
  <mergeCells count="3">
    <mergeCell ref="A2:D2"/>
    <mergeCell ref="A4:B4"/>
    <mergeCell ref="C4:D4"/>
  </mergeCells>
  <pageMargins left="1.02361111111111" right="0.196527777777778"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pane ySplit="6" topLeftCell="A7" activePane="bottomLeft" state="frozen"/>
      <selection/>
      <selection pane="bottomLeft" activeCell="E16" sqref="E16"/>
    </sheetView>
  </sheetViews>
  <sheetFormatPr defaultColWidth="10" defaultRowHeight="13.5"/>
  <cols>
    <col min="1" max="1" width="10" customWidth="1"/>
    <col min="2" max="2" width="21.5" customWidth="1"/>
    <col min="3" max="3" width="17" customWidth="1"/>
    <col min="4" max="4" width="12.25" customWidth="1"/>
    <col min="5" max="5" width="17.625" customWidth="1"/>
    <col min="6" max="6" width="17.375" customWidth="1"/>
    <col min="7" max="7" width="14" customWidth="1"/>
    <col min="8" max="8" width="10.875" customWidth="1"/>
    <col min="9" max="9" width="10.25" customWidth="1"/>
    <col min="10" max="10" width="11" customWidth="1"/>
    <col min="11" max="11" width="9.625" customWidth="1"/>
    <col min="12" max="12" width="10.125" customWidth="1"/>
    <col min="13" max="13" width="13" customWidth="1"/>
  </cols>
  <sheetData>
    <row r="1" ht="14.25" customHeight="1" spans="1:13">
      <c r="A1" s="203"/>
      <c r="B1" s="217"/>
      <c r="C1" s="218"/>
      <c r="D1" s="218"/>
      <c r="E1" s="218"/>
      <c r="F1" s="217"/>
      <c r="G1" s="217"/>
      <c r="H1" s="217"/>
      <c r="I1" s="217"/>
      <c r="J1" s="217"/>
      <c r="K1" s="217"/>
      <c r="L1" s="217"/>
      <c r="M1" s="204" t="s">
        <v>56</v>
      </c>
    </row>
    <row r="2" ht="19.9" customHeight="1" spans="1:13">
      <c r="A2" s="205" t="s">
        <v>57</v>
      </c>
      <c r="B2" s="205"/>
      <c r="C2" s="205"/>
      <c r="D2" s="205"/>
      <c r="E2" s="205"/>
      <c r="F2" s="205"/>
      <c r="G2" s="205"/>
      <c r="H2" s="205"/>
      <c r="I2" s="205"/>
      <c r="J2" s="205"/>
      <c r="K2" s="205"/>
      <c r="L2" s="205"/>
      <c r="M2" s="205"/>
    </row>
    <row r="3" ht="38.1" customHeight="1" spans="1:13">
      <c r="A3" s="206" t="s">
        <v>4</v>
      </c>
      <c r="B3" s="206"/>
      <c r="C3" s="207"/>
      <c r="D3" s="207"/>
      <c r="E3" s="244"/>
      <c r="F3" s="207"/>
      <c r="G3" s="244"/>
      <c r="H3" s="244"/>
      <c r="I3" s="244"/>
      <c r="J3" s="244"/>
      <c r="K3" s="244"/>
      <c r="L3" s="244"/>
      <c r="M3" s="208" t="s">
        <v>5</v>
      </c>
    </row>
    <row r="4" ht="21.4" customHeight="1" spans="1:13">
      <c r="A4" s="219" t="s">
        <v>8</v>
      </c>
      <c r="B4" s="219"/>
      <c r="C4" s="219" t="s">
        <v>58</v>
      </c>
      <c r="D4" s="219" t="s">
        <v>59</v>
      </c>
      <c r="E4" s="219" t="s">
        <v>60</v>
      </c>
      <c r="F4" s="219" t="s">
        <v>61</v>
      </c>
      <c r="G4" s="219" t="s">
        <v>62</v>
      </c>
      <c r="H4" s="219" t="s">
        <v>63</v>
      </c>
      <c r="I4" s="219" t="s">
        <v>64</v>
      </c>
      <c r="J4" s="219" t="s">
        <v>65</v>
      </c>
      <c r="K4" s="219" t="s">
        <v>66</v>
      </c>
      <c r="L4" s="219" t="s">
        <v>67</v>
      </c>
      <c r="M4" s="219" t="s">
        <v>68</v>
      </c>
    </row>
    <row r="5" ht="21.4" customHeight="1" spans="1:13">
      <c r="A5" s="219" t="s">
        <v>69</v>
      </c>
      <c r="B5" s="219" t="s">
        <v>70</v>
      </c>
      <c r="C5" s="219"/>
      <c r="D5" s="219"/>
      <c r="E5" s="219"/>
      <c r="F5" s="219"/>
      <c r="G5" s="219"/>
      <c r="H5" s="219"/>
      <c r="I5" s="219"/>
      <c r="J5" s="219"/>
      <c r="K5" s="219"/>
      <c r="L5" s="219"/>
      <c r="M5" s="219"/>
    </row>
    <row r="6" ht="21.4" customHeight="1" spans="1:13">
      <c r="A6" s="219"/>
      <c r="B6" s="219"/>
      <c r="C6" s="219"/>
      <c r="D6" s="219"/>
      <c r="E6" s="219"/>
      <c r="F6" s="219"/>
      <c r="G6" s="219"/>
      <c r="H6" s="219"/>
      <c r="I6" s="219"/>
      <c r="J6" s="219"/>
      <c r="K6" s="219"/>
      <c r="L6" s="219"/>
      <c r="M6" s="219"/>
    </row>
    <row r="7" ht="30" customHeight="1" spans="1:13">
      <c r="A7" s="210"/>
      <c r="B7" s="210" t="s">
        <v>71</v>
      </c>
      <c r="C7" s="211">
        <v>176411034.73</v>
      </c>
      <c r="D7" s="211"/>
      <c r="E7" s="250">
        <v>111038628.45</v>
      </c>
      <c r="F7" s="250">
        <v>65372406.28</v>
      </c>
      <c r="G7" s="211"/>
      <c r="H7" s="211"/>
      <c r="I7" s="211"/>
      <c r="J7" s="211"/>
      <c r="K7" s="211"/>
      <c r="L7" s="211"/>
      <c r="M7" s="211"/>
    </row>
    <row r="8" ht="30" customHeight="1" spans="1:13">
      <c r="A8" s="212"/>
      <c r="B8" s="223"/>
      <c r="C8" s="214">
        <v>176411034.73</v>
      </c>
      <c r="D8" s="214"/>
      <c r="E8" s="216">
        <v>111038628.45</v>
      </c>
      <c r="F8" s="216">
        <v>65372406.28</v>
      </c>
      <c r="G8" s="214"/>
      <c r="H8" s="214"/>
      <c r="I8" s="214"/>
      <c r="J8" s="214"/>
      <c r="K8" s="214"/>
      <c r="L8" s="214"/>
      <c r="M8" s="214"/>
    </row>
    <row r="9" ht="30" customHeight="1" spans="1:13">
      <c r="A9" s="220" t="s">
        <v>72</v>
      </c>
      <c r="B9" s="213" t="s">
        <v>73</v>
      </c>
      <c r="C9" s="214">
        <v>176411034.73</v>
      </c>
      <c r="D9" s="216"/>
      <c r="E9" s="216">
        <v>111038628.45</v>
      </c>
      <c r="F9" s="216">
        <v>65372406.28</v>
      </c>
      <c r="G9" s="216"/>
      <c r="H9" s="216"/>
      <c r="I9" s="216"/>
      <c r="J9" s="216"/>
      <c r="K9" s="216"/>
      <c r="L9" s="216"/>
      <c r="M9" s="216"/>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ageMargins left="0.944444444444444" right="0.275" top="0.629861111111111" bottom="0.270000010728836"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pane ySplit="6" topLeftCell="A9" activePane="bottomLeft" state="frozen"/>
      <selection/>
      <selection pane="bottomLeft" activeCell="G16" sqref="G16"/>
    </sheetView>
  </sheetViews>
  <sheetFormatPr defaultColWidth="10" defaultRowHeight="13.5"/>
  <cols>
    <col min="1" max="1" width="5" customWidth="1"/>
    <col min="2" max="2" width="3.75" customWidth="1"/>
    <col min="3" max="3" width="3.625" customWidth="1"/>
    <col min="4" max="4" width="9.25" customWidth="1"/>
    <col min="5" max="5" width="40.625" customWidth="1"/>
    <col min="6" max="6" width="18.125" customWidth="1"/>
    <col min="7" max="7" width="17.875" customWidth="1"/>
    <col min="8" max="8" width="18.625" customWidth="1"/>
    <col min="9" max="9" width="9" customWidth="1"/>
    <col min="10" max="10" width="21.375" customWidth="1"/>
  </cols>
  <sheetData>
    <row r="1" ht="14.25" customHeight="1" spans="1:10">
      <c r="A1" s="203"/>
      <c r="B1" s="203"/>
      <c r="C1" s="203"/>
      <c r="D1" s="217"/>
      <c r="E1" s="217"/>
      <c r="F1" s="218"/>
      <c r="G1" s="218"/>
      <c r="H1" s="218"/>
      <c r="I1" s="218"/>
      <c r="J1" s="204" t="s">
        <v>74</v>
      </c>
    </row>
    <row r="2" ht="19.9" customHeight="1" spans="1:10">
      <c r="A2" s="205" t="s">
        <v>75</v>
      </c>
      <c r="B2" s="205"/>
      <c r="C2" s="205"/>
      <c r="D2" s="205"/>
      <c r="E2" s="205"/>
      <c r="F2" s="205"/>
      <c r="G2" s="205"/>
      <c r="H2" s="205"/>
      <c r="I2" s="205"/>
      <c r="J2" s="205"/>
    </row>
    <row r="3" ht="17.1" customHeight="1" spans="1:10">
      <c r="A3" s="206" t="s">
        <v>4</v>
      </c>
      <c r="B3" s="206"/>
      <c r="C3" s="206"/>
      <c r="D3" s="206"/>
      <c r="E3" s="206"/>
      <c r="F3" s="207"/>
      <c r="G3" s="207"/>
      <c r="H3" s="244"/>
      <c r="I3" s="244"/>
      <c r="J3" s="208" t="s">
        <v>5</v>
      </c>
    </row>
    <row r="4" ht="21.4" customHeight="1" spans="1:10">
      <c r="A4" s="209" t="s">
        <v>8</v>
      </c>
      <c r="B4" s="209"/>
      <c r="C4" s="209"/>
      <c r="D4" s="209"/>
      <c r="E4" s="209"/>
      <c r="F4" s="209" t="s">
        <v>58</v>
      </c>
      <c r="G4" s="209" t="s">
        <v>76</v>
      </c>
      <c r="H4" s="209" t="s">
        <v>77</v>
      </c>
      <c r="I4" s="219" t="s">
        <v>78</v>
      </c>
      <c r="J4" s="219" t="s">
        <v>79</v>
      </c>
    </row>
    <row r="5" ht="21.4" customHeight="1" spans="1:10">
      <c r="A5" s="209" t="s">
        <v>80</v>
      </c>
      <c r="B5" s="209"/>
      <c r="C5" s="209"/>
      <c r="D5" s="209" t="s">
        <v>69</v>
      </c>
      <c r="E5" s="209" t="s">
        <v>70</v>
      </c>
      <c r="F5" s="209"/>
      <c r="G5" s="209"/>
      <c r="H5" s="209"/>
      <c r="I5" s="219"/>
      <c r="J5" s="219"/>
    </row>
    <row r="6" ht="21.4" customHeight="1" spans="1:10">
      <c r="A6" s="209" t="s">
        <v>81</v>
      </c>
      <c r="B6" s="209" t="s">
        <v>82</v>
      </c>
      <c r="C6" s="209" t="s">
        <v>83</v>
      </c>
      <c r="D6" s="209"/>
      <c r="E6" s="209"/>
      <c r="F6" s="209"/>
      <c r="G6" s="209"/>
      <c r="H6" s="209"/>
      <c r="I6" s="219"/>
      <c r="J6" s="219"/>
    </row>
    <row r="7" ht="19.9" customHeight="1" spans="1:10">
      <c r="A7" s="210"/>
      <c r="B7" s="210"/>
      <c r="C7" s="210"/>
      <c r="D7" s="210"/>
      <c r="E7" s="210" t="s">
        <v>71</v>
      </c>
      <c r="F7" s="211">
        <v>176411034.73</v>
      </c>
      <c r="G7" s="211">
        <v>13695805.89</v>
      </c>
      <c r="H7" s="211">
        <v>162715228.84</v>
      </c>
      <c r="I7" s="211"/>
      <c r="J7" s="211"/>
    </row>
    <row r="8" ht="19.9" customHeight="1" spans="1:10">
      <c r="A8" s="212"/>
      <c r="B8" s="212"/>
      <c r="C8" s="212"/>
      <c r="D8" s="212"/>
      <c r="E8" s="215" t="s">
        <v>22</v>
      </c>
      <c r="F8" s="214">
        <v>176411034.73</v>
      </c>
      <c r="G8" s="214">
        <v>13695805.89</v>
      </c>
      <c r="H8" s="214">
        <v>162715228.84</v>
      </c>
      <c r="I8" s="214"/>
      <c r="J8" s="214"/>
    </row>
    <row r="9" ht="19.9" customHeight="1" spans="1:10">
      <c r="A9" s="212"/>
      <c r="B9" s="212"/>
      <c r="C9" s="212"/>
      <c r="D9" s="212"/>
      <c r="E9" s="215" t="s">
        <v>73</v>
      </c>
      <c r="F9" s="214">
        <v>176411034.73</v>
      </c>
      <c r="G9" s="214">
        <v>13695805.89</v>
      </c>
      <c r="H9" s="214">
        <v>162715228.84</v>
      </c>
      <c r="I9" s="214"/>
      <c r="J9" s="214"/>
    </row>
    <row r="10" ht="21.95" customHeight="1" spans="1:10">
      <c r="A10" s="241">
        <v>208</v>
      </c>
      <c r="B10" s="241" t="s">
        <v>84</v>
      </c>
      <c r="C10" s="241" t="s">
        <v>85</v>
      </c>
      <c r="D10" s="220" t="s">
        <v>72</v>
      </c>
      <c r="E10" s="215" t="s">
        <v>86</v>
      </c>
      <c r="F10" s="214">
        <v>96971.9</v>
      </c>
      <c r="G10" s="214">
        <v>96971.9</v>
      </c>
      <c r="H10" s="214"/>
      <c r="I10" s="214"/>
      <c r="J10" s="214"/>
    </row>
    <row r="11" ht="21.95" customHeight="1" spans="1:10">
      <c r="A11" s="241">
        <v>208</v>
      </c>
      <c r="B11" s="241" t="s">
        <v>84</v>
      </c>
      <c r="C11" s="241" t="s">
        <v>87</v>
      </c>
      <c r="D11" s="220" t="s">
        <v>72</v>
      </c>
      <c r="E11" s="215" t="s">
        <v>88</v>
      </c>
      <c r="F11" s="214">
        <v>77258.87</v>
      </c>
      <c r="G11" s="214">
        <v>77258.87</v>
      </c>
      <c r="H11" s="214"/>
      <c r="I11" s="214"/>
      <c r="J11" s="214"/>
    </row>
    <row r="12" ht="21.95" customHeight="1" spans="1:10">
      <c r="A12" s="241">
        <v>208</v>
      </c>
      <c r="B12" s="241" t="s">
        <v>84</v>
      </c>
      <c r="C12" s="241" t="s">
        <v>84</v>
      </c>
      <c r="D12" s="220" t="s">
        <v>72</v>
      </c>
      <c r="E12" s="215" t="s">
        <v>89</v>
      </c>
      <c r="F12" s="214">
        <v>1420154.04</v>
      </c>
      <c r="G12" s="214">
        <v>1420154.04</v>
      </c>
      <c r="H12" s="214"/>
      <c r="I12" s="214"/>
      <c r="J12" s="214"/>
    </row>
    <row r="13" ht="21.95" customHeight="1" spans="1:10">
      <c r="A13" s="241" t="s">
        <v>90</v>
      </c>
      <c r="B13" s="241" t="s">
        <v>91</v>
      </c>
      <c r="C13" s="241" t="s">
        <v>85</v>
      </c>
      <c r="D13" s="220" t="s">
        <v>72</v>
      </c>
      <c r="E13" s="215" t="s">
        <v>92</v>
      </c>
      <c r="F13" s="214">
        <v>45056.28</v>
      </c>
      <c r="G13" s="214"/>
      <c r="H13" s="214">
        <v>45056.28</v>
      </c>
      <c r="I13" s="214"/>
      <c r="J13" s="214"/>
    </row>
    <row r="14" ht="21.95" customHeight="1" spans="1:10">
      <c r="A14" s="241" t="s">
        <v>90</v>
      </c>
      <c r="B14" s="241" t="s">
        <v>91</v>
      </c>
      <c r="C14" s="241" t="s">
        <v>87</v>
      </c>
      <c r="D14" s="220" t="s">
        <v>72</v>
      </c>
      <c r="E14" s="215" t="s">
        <v>93</v>
      </c>
      <c r="F14" s="214">
        <v>13915200</v>
      </c>
      <c r="G14" s="216"/>
      <c r="H14" s="216">
        <v>13915200</v>
      </c>
      <c r="I14" s="216"/>
      <c r="J14" s="216"/>
    </row>
    <row r="15" ht="21.95" customHeight="1" spans="1:10">
      <c r="A15" s="241" t="s">
        <v>94</v>
      </c>
      <c r="B15" s="241" t="s">
        <v>95</v>
      </c>
      <c r="C15" s="241" t="s">
        <v>85</v>
      </c>
      <c r="D15" s="220" t="s">
        <v>72</v>
      </c>
      <c r="E15" s="215" t="s">
        <v>96</v>
      </c>
      <c r="F15" s="214">
        <v>124555.66</v>
      </c>
      <c r="G15" s="214">
        <v>124555.66</v>
      </c>
      <c r="H15" s="216"/>
      <c r="I15" s="216"/>
      <c r="J15" s="216"/>
    </row>
    <row r="16" ht="21.95" customHeight="1" spans="1:10">
      <c r="A16" s="241" t="s">
        <v>94</v>
      </c>
      <c r="B16" s="241" t="s">
        <v>95</v>
      </c>
      <c r="C16" s="241" t="s">
        <v>87</v>
      </c>
      <c r="D16" s="220" t="s">
        <v>72</v>
      </c>
      <c r="E16" s="215" t="s">
        <v>97</v>
      </c>
      <c r="F16" s="214">
        <v>658449.08</v>
      </c>
      <c r="G16" s="214">
        <v>658449.08</v>
      </c>
      <c r="H16" s="216"/>
      <c r="I16" s="216"/>
      <c r="J16" s="216"/>
    </row>
    <row r="17" ht="21.95" customHeight="1" spans="1:10">
      <c r="A17" s="241" t="s">
        <v>94</v>
      </c>
      <c r="B17" s="241" t="s">
        <v>95</v>
      </c>
      <c r="C17" s="241" t="s">
        <v>98</v>
      </c>
      <c r="D17" s="220" t="s">
        <v>72</v>
      </c>
      <c r="E17" s="215" t="s">
        <v>99</v>
      </c>
      <c r="F17" s="214">
        <v>8800</v>
      </c>
      <c r="G17" s="214">
        <v>8800</v>
      </c>
      <c r="H17" s="216"/>
      <c r="I17" s="216"/>
      <c r="J17" s="216"/>
    </row>
    <row r="18" ht="21.95" customHeight="1" spans="1:10">
      <c r="A18" s="241" t="s">
        <v>94</v>
      </c>
      <c r="B18" s="241" t="s">
        <v>95</v>
      </c>
      <c r="C18" s="241" t="s">
        <v>100</v>
      </c>
      <c r="D18" s="220" t="s">
        <v>72</v>
      </c>
      <c r="E18" s="215" t="s">
        <v>101</v>
      </c>
      <c r="F18" s="214">
        <v>218217.3</v>
      </c>
      <c r="G18" s="214">
        <v>218217.3</v>
      </c>
      <c r="H18" s="216"/>
      <c r="I18" s="216"/>
      <c r="J18" s="216"/>
    </row>
    <row r="19" ht="21.95" customHeight="1" spans="1:10">
      <c r="A19" s="241" t="s">
        <v>102</v>
      </c>
      <c r="B19" s="241" t="s">
        <v>98</v>
      </c>
      <c r="C19" s="241" t="s">
        <v>85</v>
      </c>
      <c r="D19" s="220" t="s">
        <v>72</v>
      </c>
      <c r="E19" s="215" t="s">
        <v>103</v>
      </c>
      <c r="F19" s="214">
        <v>1678335.83</v>
      </c>
      <c r="G19" s="214">
        <v>1678335.83</v>
      </c>
      <c r="H19" s="216"/>
      <c r="I19" s="216"/>
      <c r="J19" s="216"/>
    </row>
    <row r="20" ht="21.95" customHeight="1" spans="1:10">
      <c r="A20" s="241" t="s">
        <v>102</v>
      </c>
      <c r="B20" s="241" t="s">
        <v>98</v>
      </c>
      <c r="C20" s="241" t="s">
        <v>84</v>
      </c>
      <c r="D20" s="220" t="s">
        <v>72</v>
      </c>
      <c r="E20" s="215" t="s">
        <v>104</v>
      </c>
      <c r="F20" s="214">
        <v>20470000</v>
      </c>
      <c r="G20" s="216"/>
      <c r="H20" s="214">
        <v>20470000</v>
      </c>
      <c r="I20" s="216"/>
      <c r="J20" s="216"/>
    </row>
    <row r="21" ht="21.95" customHeight="1" spans="1:10">
      <c r="A21" s="241" t="s">
        <v>102</v>
      </c>
      <c r="B21" s="241" t="s">
        <v>98</v>
      </c>
      <c r="C21" s="241" t="s">
        <v>105</v>
      </c>
      <c r="D21" s="220" t="s">
        <v>72</v>
      </c>
      <c r="E21" s="215" t="s">
        <v>106</v>
      </c>
      <c r="F21" s="214">
        <v>7154000</v>
      </c>
      <c r="G21" s="216"/>
      <c r="H21" s="214">
        <v>7154000</v>
      </c>
      <c r="I21" s="216"/>
      <c r="J21" s="216"/>
    </row>
    <row r="22" ht="21.95" customHeight="1" spans="1:10">
      <c r="A22" s="241" t="s">
        <v>102</v>
      </c>
      <c r="B22" s="241" t="s">
        <v>98</v>
      </c>
      <c r="C22" s="241" t="s">
        <v>107</v>
      </c>
      <c r="D22" s="220" t="s">
        <v>72</v>
      </c>
      <c r="E22" s="215" t="s">
        <v>108</v>
      </c>
      <c r="F22" s="214">
        <v>11168451.71</v>
      </c>
      <c r="G22" s="216"/>
      <c r="H22" s="216">
        <v>11168451.71</v>
      </c>
      <c r="I22" s="216"/>
      <c r="J22" s="216"/>
    </row>
    <row r="23" ht="21.95" customHeight="1" spans="1:10">
      <c r="A23" s="241" t="s">
        <v>102</v>
      </c>
      <c r="B23" s="241" t="s">
        <v>98</v>
      </c>
      <c r="C23" s="241" t="s">
        <v>100</v>
      </c>
      <c r="D23" s="220" t="s">
        <v>72</v>
      </c>
      <c r="E23" s="215" t="s">
        <v>109</v>
      </c>
      <c r="F23" s="214">
        <v>52599435.34</v>
      </c>
      <c r="G23" s="216">
        <v>8207864.49</v>
      </c>
      <c r="H23" s="216">
        <v>44391570.85</v>
      </c>
      <c r="I23" s="216"/>
      <c r="J23" s="216"/>
    </row>
    <row r="24" ht="21.95" customHeight="1" spans="1:10">
      <c r="A24" s="241" t="s">
        <v>102</v>
      </c>
      <c r="B24" s="241" t="s">
        <v>84</v>
      </c>
      <c r="C24" s="241" t="s">
        <v>100</v>
      </c>
      <c r="D24" s="220" t="s">
        <v>72</v>
      </c>
      <c r="E24" s="215" t="s">
        <v>110</v>
      </c>
      <c r="F24" s="214">
        <v>200000</v>
      </c>
      <c r="G24" s="216"/>
      <c r="H24" s="216">
        <v>200000</v>
      </c>
      <c r="I24" s="216"/>
      <c r="J24" s="216"/>
    </row>
    <row r="25" ht="21.95" customHeight="1" spans="1:10">
      <c r="A25" s="241" t="s">
        <v>102</v>
      </c>
      <c r="B25" s="241" t="s">
        <v>111</v>
      </c>
      <c r="C25" s="241" t="s">
        <v>85</v>
      </c>
      <c r="D25" s="220" t="s">
        <v>72</v>
      </c>
      <c r="E25" s="215" t="s">
        <v>93</v>
      </c>
      <c r="F25" s="214">
        <v>43142150</v>
      </c>
      <c r="G25" s="216"/>
      <c r="H25" s="216">
        <v>43142150</v>
      </c>
      <c r="I25" s="216"/>
      <c r="J25" s="216"/>
    </row>
    <row r="26" ht="21.95" customHeight="1" spans="1:10">
      <c r="A26" s="241" t="s">
        <v>102</v>
      </c>
      <c r="B26" s="241" t="s">
        <v>111</v>
      </c>
      <c r="C26" s="241" t="s">
        <v>100</v>
      </c>
      <c r="D26" s="220" t="s">
        <v>72</v>
      </c>
      <c r="E26" s="215" t="s">
        <v>112</v>
      </c>
      <c r="F26" s="214">
        <v>8270000</v>
      </c>
      <c r="G26" s="216"/>
      <c r="H26" s="216">
        <v>8270000</v>
      </c>
      <c r="I26" s="216"/>
      <c r="J26" s="216"/>
    </row>
    <row r="27" ht="21.95" customHeight="1" spans="1:10">
      <c r="A27" s="241" t="s">
        <v>102</v>
      </c>
      <c r="B27" s="241" t="s">
        <v>100</v>
      </c>
      <c r="C27" s="241" t="s">
        <v>100</v>
      </c>
      <c r="D27" s="220" t="s">
        <v>72</v>
      </c>
      <c r="E27" s="215" t="s">
        <v>113</v>
      </c>
      <c r="F27" s="214">
        <v>13958800</v>
      </c>
      <c r="G27" s="216"/>
      <c r="H27" s="214">
        <v>13958800</v>
      </c>
      <c r="I27" s="216"/>
      <c r="J27" s="216"/>
    </row>
    <row r="28" ht="21.95" customHeight="1" spans="1:10">
      <c r="A28" s="241" t="s">
        <v>114</v>
      </c>
      <c r="B28" s="241" t="s">
        <v>87</v>
      </c>
      <c r="C28" s="241" t="s">
        <v>85</v>
      </c>
      <c r="D28" s="220" t="s">
        <v>72</v>
      </c>
      <c r="E28" s="223" t="s">
        <v>115</v>
      </c>
      <c r="F28" s="214">
        <v>1205198.72</v>
      </c>
      <c r="G28" s="214">
        <v>1205198.72</v>
      </c>
      <c r="H28" s="216"/>
      <c r="I28" s="216"/>
      <c r="J28" s="216"/>
    </row>
  </sheetData>
  <mergeCells count="12">
    <mergeCell ref="A1:C1"/>
    <mergeCell ref="A2:J2"/>
    <mergeCell ref="A3:E3"/>
    <mergeCell ref="A4:E4"/>
    <mergeCell ref="A5:C5"/>
    <mergeCell ref="D5:D6"/>
    <mergeCell ref="E5:E6"/>
    <mergeCell ref="F4:F6"/>
    <mergeCell ref="G4:G6"/>
    <mergeCell ref="H4:H6"/>
    <mergeCell ref="I4:I6"/>
    <mergeCell ref="J4:J6"/>
  </mergeCells>
  <pageMargins left="1.10208333333333" right="0.236111111111111" top="0.270000010728836" bottom="0.270000010728836" header="0" footer="0"/>
  <pageSetup paperSize="9" scale="9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pane ySplit="5" topLeftCell="A12" activePane="bottomLeft" state="frozen"/>
      <selection/>
      <selection pane="bottomLeft" activeCell="D11" sqref="D11"/>
    </sheetView>
  </sheetViews>
  <sheetFormatPr defaultColWidth="10" defaultRowHeight="13.5" outlineLevelCol="6"/>
  <cols>
    <col min="1" max="1" width="31.625" customWidth="1"/>
    <col min="2" max="2" width="21.625" customWidth="1"/>
    <col min="3" max="3" width="31.625" customWidth="1"/>
    <col min="4" max="4" width="21.625" customWidth="1"/>
    <col min="5" max="6" width="17.625" customWidth="1"/>
    <col min="7" max="7" width="18.25" customWidth="1"/>
    <col min="8" max="9" width="9.75" customWidth="1"/>
  </cols>
  <sheetData>
    <row r="1" ht="14.25" customHeight="1" spans="1:7">
      <c r="A1" s="203"/>
      <c r="B1" s="245"/>
      <c r="C1" s="245"/>
      <c r="D1" s="217"/>
      <c r="E1" s="217"/>
      <c r="F1" s="217"/>
      <c r="G1" s="246" t="s">
        <v>116</v>
      </c>
    </row>
    <row r="2" ht="19.9" customHeight="1" spans="1:7">
      <c r="A2" s="247" t="s">
        <v>117</v>
      </c>
      <c r="B2" s="247"/>
      <c r="C2" s="247"/>
      <c r="D2" s="247"/>
      <c r="E2" s="247"/>
      <c r="F2" s="247"/>
      <c r="G2" s="247"/>
    </row>
    <row r="3" ht="17.1" customHeight="1" spans="1:7">
      <c r="A3" s="206" t="s">
        <v>4</v>
      </c>
      <c r="B3" s="206"/>
      <c r="C3" s="240"/>
      <c r="D3" s="240"/>
      <c r="E3" s="240"/>
      <c r="F3" s="240"/>
      <c r="G3" s="248" t="s">
        <v>5</v>
      </c>
    </row>
    <row r="4" ht="21.4" customHeight="1" spans="1:7">
      <c r="A4" s="209" t="s">
        <v>6</v>
      </c>
      <c r="B4" s="209"/>
      <c r="C4" s="209" t="s">
        <v>7</v>
      </c>
      <c r="D4" s="209"/>
      <c r="E4" s="209"/>
      <c r="F4" s="209"/>
      <c r="G4" s="209"/>
    </row>
    <row r="5" ht="21.4" customHeight="1" spans="1:7">
      <c r="A5" s="209" t="s">
        <v>8</v>
      </c>
      <c r="B5" s="209" t="s">
        <v>9</v>
      </c>
      <c r="C5" s="209" t="s">
        <v>8</v>
      </c>
      <c r="D5" s="209" t="s">
        <v>58</v>
      </c>
      <c r="E5" s="209" t="s">
        <v>118</v>
      </c>
      <c r="F5" s="209" t="s">
        <v>119</v>
      </c>
      <c r="G5" s="209" t="s">
        <v>120</v>
      </c>
    </row>
    <row r="6" ht="19.9" customHeight="1" spans="1:7">
      <c r="A6" s="249" t="s">
        <v>121</v>
      </c>
      <c r="B6" s="214">
        <v>176411034.73</v>
      </c>
      <c r="C6" s="249" t="s">
        <v>122</v>
      </c>
      <c r="D6" s="214">
        <v>176411034.73</v>
      </c>
      <c r="E6" s="214">
        <v>111038628.45</v>
      </c>
      <c r="F6" s="214">
        <v>65372406.28</v>
      </c>
      <c r="G6" s="214"/>
    </row>
    <row r="7" ht="19.9" customHeight="1" spans="1:7">
      <c r="A7" s="235" t="s">
        <v>123</v>
      </c>
      <c r="B7" s="214">
        <v>111038628.45</v>
      </c>
      <c r="C7" s="235" t="s">
        <v>124</v>
      </c>
      <c r="D7" s="214"/>
      <c r="E7" s="214"/>
      <c r="F7" s="214"/>
      <c r="G7" s="214"/>
    </row>
    <row r="8" ht="19.9" customHeight="1" spans="1:7">
      <c r="A8" s="235" t="s">
        <v>125</v>
      </c>
      <c r="B8" s="214">
        <v>65372406.28</v>
      </c>
      <c r="C8" s="235" t="s">
        <v>126</v>
      </c>
      <c r="D8" s="214"/>
      <c r="E8" s="214"/>
      <c r="F8" s="214"/>
      <c r="G8" s="214"/>
    </row>
    <row r="9" ht="19.9" customHeight="1" spans="1:7">
      <c r="A9" s="235" t="s">
        <v>127</v>
      </c>
      <c r="B9" s="214"/>
      <c r="C9" s="235" t="s">
        <v>128</v>
      </c>
      <c r="D9" s="214"/>
      <c r="E9" s="214"/>
      <c r="F9" s="214"/>
      <c r="G9" s="214"/>
    </row>
    <row r="10" ht="19.9" customHeight="1" spans="1:7">
      <c r="A10" s="249" t="s">
        <v>129</v>
      </c>
      <c r="B10" s="214"/>
      <c r="C10" s="235" t="s">
        <v>130</v>
      </c>
      <c r="D10" s="214"/>
      <c r="E10" s="214"/>
      <c r="F10" s="214"/>
      <c r="G10" s="214"/>
    </row>
    <row r="11" ht="19.9" customHeight="1" spans="1:7">
      <c r="A11" s="235" t="s">
        <v>123</v>
      </c>
      <c r="B11" s="214"/>
      <c r="C11" s="235" t="s">
        <v>131</v>
      </c>
      <c r="D11" s="214"/>
      <c r="E11" s="214"/>
      <c r="F11" s="214"/>
      <c r="G11" s="214"/>
    </row>
    <row r="12" ht="19.9" customHeight="1" spans="1:7">
      <c r="A12" s="235" t="s">
        <v>125</v>
      </c>
      <c r="B12" s="214"/>
      <c r="C12" s="235" t="s">
        <v>132</v>
      </c>
      <c r="D12" s="214"/>
      <c r="E12" s="214"/>
      <c r="F12" s="214"/>
      <c r="G12" s="214"/>
    </row>
    <row r="13" ht="19.9" customHeight="1" spans="1:7">
      <c r="A13" s="235" t="s">
        <v>127</v>
      </c>
      <c r="B13" s="214"/>
      <c r="C13" s="235" t="s">
        <v>133</v>
      </c>
      <c r="D13" s="214"/>
      <c r="E13" s="214"/>
      <c r="F13" s="214"/>
      <c r="G13" s="214"/>
    </row>
    <row r="14" ht="19.9" customHeight="1" spans="1:7">
      <c r="A14" s="235" t="s">
        <v>134</v>
      </c>
      <c r="B14" s="214"/>
      <c r="C14" s="235" t="s">
        <v>135</v>
      </c>
      <c r="D14" s="214">
        <v>15554641.09</v>
      </c>
      <c r="E14" s="214">
        <v>1594384.81</v>
      </c>
      <c r="F14" s="214">
        <v>13960256.28</v>
      </c>
      <c r="G14" s="214"/>
    </row>
    <row r="15" ht="19.9" customHeight="1" spans="1:7">
      <c r="A15" s="235" t="s">
        <v>134</v>
      </c>
      <c r="B15" s="214"/>
      <c r="C15" s="235" t="s">
        <v>136</v>
      </c>
      <c r="D15" s="214"/>
      <c r="E15" s="214"/>
      <c r="F15" s="214"/>
      <c r="G15" s="214"/>
    </row>
    <row r="16" ht="19.9" customHeight="1" spans="1:7">
      <c r="A16" s="235" t="s">
        <v>134</v>
      </c>
      <c r="B16" s="214"/>
      <c r="C16" s="235" t="s">
        <v>137</v>
      </c>
      <c r="D16" s="214">
        <v>1010022.04</v>
      </c>
      <c r="E16" s="214">
        <v>1010022.04</v>
      </c>
      <c r="F16" s="214"/>
      <c r="G16" s="214"/>
    </row>
    <row r="17" ht="19.9" customHeight="1" spans="1:7">
      <c r="A17" s="235" t="s">
        <v>134</v>
      </c>
      <c r="B17" s="214"/>
      <c r="C17" s="235" t="s">
        <v>138</v>
      </c>
      <c r="D17" s="214"/>
      <c r="E17" s="214"/>
      <c r="F17" s="214"/>
      <c r="G17" s="214"/>
    </row>
    <row r="18" ht="19.9" customHeight="1" spans="1:7">
      <c r="A18" s="235" t="s">
        <v>134</v>
      </c>
      <c r="B18" s="214"/>
      <c r="C18" s="235" t="s">
        <v>139</v>
      </c>
      <c r="D18" s="214"/>
      <c r="E18" s="214"/>
      <c r="F18" s="214"/>
      <c r="G18" s="214"/>
    </row>
    <row r="19" ht="19.9" customHeight="1" spans="1:7">
      <c r="A19" s="235" t="s">
        <v>134</v>
      </c>
      <c r="B19" s="214"/>
      <c r="C19" s="235" t="s">
        <v>140</v>
      </c>
      <c r="D19" s="214">
        <v>158641172.88</v>
      </c>
      <c r="E19" s="214">
        <v>107229022.88</v>
      </c>
      <c r="F19" s="214">
        <v>51412150</v>
      </c>
      <c r="G19" s="214"/>
    </row>
    <row r="20" ht="19.9" customHeight="1" spans="1:7">
      <c r="A20" s="235" t="s">
        <v>134</v>
      </c>
      <c r="B20" s="214"/>
      <c r="C20" s="235" t="s">
        <v>141</v>
      </c>
      <c r="D20" s="214"/>
      <c r="E20" s="214"/>
      <c r="F20" s="214"/>
      <c r="G20" s="214"/>
    </row>
    <row r="21" ht="19.9" customHeight="1" spans="1:7">
      <c r="A21" s="235" t="s">
        <v>134</v>
      </c>
      <c r="B21" s="214"/>
      <c r="C21" s="235" t="s">
        <v>142</v>
      </c>
      <c r="D21" s="214"/>
      <c r="E21" s="214"/>
      <c r="F21" s="214"/>
      <c r="G21" s="214"/>
    </row>
    <row r="22" ht="19.9" customHeight="1" spans="1:7">
      <c r="A22" s="235" t="s">
        <v>134</v>
      </c>
      <c r="B22" s="214"/>
      <c r="C22" s="235" t="s">
        <v>143</v>
      </c>
      <c r="D22" s="214"/>
      <c r="E22" s="214"/>
      <c r="F22" s="214"/>
      <c r="G22" s="214"/>
    </row>
    <row r="23" ht="19.9" customHeight="1" spans="1:7">
      <c r="A23" s="235" t="s">
        <v>134</v>
      </c>
      <c r="B23" s="214"/>
      <c r="C23" s="235" t="s">
        <v>144</v>
      </c>
      <c r="D23" s="214"/>
      <c r="E23" s="214"/>
      <c r="F23" s="214"/>
      <c r="G23" s="214"/>
    </row>
    <row r="24" ht="19.9" customHeight="1" spans="1:7">
      <c r="A24" s="235" t="s">
        <v>134</v>
      </c>
      <c r="B24" s="214"/>
      <c r="C24" s="235" t="s">
        <v>145</v>
      </c>
      <c r="D24" s="214"/>
      <c r="E24" s="214"/>
      <c r="F24" s="214"/>
      <c r="G24" s="214"/>
    </row>
    <row r="25" ht="19.9" customHeight="1" spans="1:7">
      <c r="A25" s="235" t="s">
        <v>134</v>
      </c>
      <c r="B25" s="214"/>
      <c r="C25" s="235" t="s">
        <v>146</v>
      </c>
      <c r="D25" s="214"/>
      <c r="E25" s="214"/>
      <c r="F25" s="214"/>
      <c r="G25" s="214"/>
    </row>
    <row r="26" ht="19.9" customHeight="1" spans="1:7">
      <c r="A26" s="235" t="s">
        <v>134</v>
      </c>
      <c r="B26" s="214"/>
      <c r="C26" s="235" t="s">
        <v>147</v>
      </c>
      <c r="D26" s="214">
        <v>1205198.72</v>
      </c>
      <c r="E26" s="214">
        <v>1205198.72</v>
      </c>
      <c r="F26" s="214"/>
      <c r="G26" s="214"/>
    </row>
    <row r="27" ht="19.9" customHeight="1" spans="1:7">
      <c r="A27" s="235" t="s">
        <v>134</v>
      </c>
      <c r="B27" s="214"/>
      <c r="C27" s="235" t="s">
        <v>148</v>
      </c>
      <c r="D27" s="214"/>
      <c r="E27" s="214"/>
      <c r="F27" s="214"/>
      <c r="G27" s="214"/>
    </row>
    <row r="28" ht="19.9" customHeight="1" spans="1:7">
      <c r="A28" s="235" t="s">
        <v>134</v>
      </c>
      <c r="B28" s="214"/>
      <c r="C28" s="235" t="s">
        <v>149</v>
      </c>
      <c r="D28" s="214"/>
      <c r="E28" s="214"/>
      <c r="F28" s="214"/>
      <c r="G28" s="214"/>
    </row>
    <row r="29" ht="19.9" customHeight="1" spans="1:7">
      <c r="A29" s="235" t="s">
        <v>134</v>
      </c>
      <c r="B29" s="214"/>
      <c r="C29" s="235" t="s">
        <v>150</v>
      </c>
      <c r="D29" s="214"/>
      <c r="E29" s="214"/>
      <c r="F29" s="214"/>
      <c r="G29" s="214"/>
    </row>
    <row r="30" ht="19.9" customHeight="1" spans="1:7">
      <c r="A30" s="235" t="s">
        <v>134</v>
      </c>
      <c r="B30" s="214"/>
      <c r="C30" s="235" t="s">
        <v>151</v>
      </c>
      <c r="D30" s="214"/>
      <c r="E30" s="214"/>
      <c r="F30" s="214"/>
      <c r="G30" s="214"/>
    </row>
    <row r="31" ht="19.9" customHeight="1" spans="1:7">
      <c r="A31" s="235" t="s">
        <v>134</v>
      </c>
      <c r="B31" s="214"/>
      <c r="C31" s="235" t="s">
        <v>152</v>
      </c>
      <c r="D31" s="214"/>
      <c r="E31" s="214"/>
      <c r="F31" s="214"/>
      <c r="G31" s="214"/>
    </row>
    <row r="32" ht="19.9" customHeight="1" spans="1:7">
      <c r="A32" s="235" t="s">
        <v>134</v>
      </c>
      <c r="B32" s="214"/>
      <c r="C32" s="235" t="s">
        <v>153</v>
      </c>
      <c r="D32" s="214"/>
      <c r="E32" s="214"/>
      <c r="F32" s="214"/>
      <c r="G32" s="214"/>
    </row>
    <row r="33" ht="19.9" customHeight="1" spans="1:7">
      <c r="A33" s="235" t="s">
        <v>134</v>
      </c>
      <c r="B33" s="214"/>
      <c r="C33" s="235" t="s">
        <v>154</v>
      </c>
      <c r="D33" s="214"/>
      <c r="E33" s="214"/>
      <c r="F33" s="214"/>
      <c r="G33" s="214"/>
    </row>
    <row r="34" ht="19.9" customHeight="1" spans="1:7">
      <c r="A34" s="235" t="s">
        <v>134</v>
      </c>
      <c r="B34" s="214"/>
      <c r="C34" s="235" t="s">
        <v>155</v>
      </c>
      <c r="D34" s="214"/>
      <c r="E34" s="214"/>
      <c r="F34" s="214"/>
      <c r="G34" s="214"/>
    </row>
  </sheetData>
  <mergeCells count="4">
    <mergeCell ref="A2:G2"/>
    <mergeCell ref="A3:B3"/>
    <mergeCell ref="A4:B4"/>
    <mergeCell ref="C4:G4"/>
  </mergeCells>
  <pageMargins left="1.14166666666667" right="0.354166666666667" top="0.270000010728836" bottom="0.270000010728836" header="0" footer="0"/>
  <pageSetup paperSize="9" scale="8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45"/>
  <sheetViews>
    <sheetView workbookViewId="0">
      <pane ySplit="6" topLeftCell="A33" activePane="bottomLeft" state="frozen"/>
      <selection/>
      <selection pane="bottomLeft" activeCell="E15" sqref="E15"/>
    </sheetView>
  </sheetViews>
  <sheetFormatPr defaultColWidth="10" defaultRowHeight="13.5"/>
  <cols>
    <col min="1" max="1" width="4.75" customWidth="1"/>
    <col min="2" max="2" width="4.5" customWidth="1"/>
    <col min="3" max="3" width="7.375" customWidth="1"/>
    <col min="4" max="4" width="34.875" customWidth="1"/>
    <col min="5" max="5" width="19.125" customWidth="1"/>
    <col min="6" max="6" width="21.125" customWidth="1"/>
    <col min="7" max="7" width="19.375" customWidth="1"/>
    <col min="8" max="9" width="18.5" customWidth="1"/>
    <col min="10" max="10" width="17.25" customWidth="1"/>
    <col min="11" max="11" width="9.5" customWidth="1"/>
    <col min="12" max="12" width="17.625" customWidth="1"/>
    <col min="13" max="13" width="7.625" customWidth="1"/>
    <col min="14" max="15" width="9.625" customWidth="1"/>
    <col min="16" max="16" width="6.25" customWidth="1"/>
    <col min="17" max="17" width="7.25" customWidth="1"/>
    <col min="18" max="19" width="10.25" customWidth="1"/>
    <col min="20" max="20" width="6.625" customWidth="1"/>
    <col min="21" max="21" width="9.375" customWidth="1"/>
    <col min="22" max="22" width="9.5" customWidth="1"/>
    <col min="23" max="23" width="6.5" customWidth="1"/>
    <col min="24" max="25" width="10.25" customWidth="1"/>
    <col min="26" max="26" width="6.125" customWidth="1"/>
    <col min="27" max="27" width="7.125" customWidth="1"/>
    <col min="28" max="28" width="9.375" customWidth="1"/>
    <col min="29" max="29" width="10.375" customWidth="1"/>
    <col min="30" max="30" width="6.625" customWidth="1"/>
    <col min="31" max="31" width="10.25" customWidth="1"/>
    <col min="32" max="32" width="11.25" customWidth="1"/>
    <col min="33" max="33" width="6.625" customWidth="1"/>
    <col min="34" max="35" width="10.25" customWidth="1"/>
    <col min="36" max="36" width="6.125" customWidth="1"/>
    <col min="37" max="37" width="10.25" customWidth="1"/>
    <col min="38" max="38" width="8.875" customWidth="1"/>
    <col min="39" max="39" width="9.75" customWidth="1"/>
  </cols>
  <sheetData>
    <row r="1" ht="14.25" customHeight="1" spans="1:38">
      <c r="A1" s="203"/>
      <c r="B1" s="203"/>
      <c r="C1" s="217"/>
      <c r="D1" s="217"/>
      <c r="E1" s="228"/>
      <c r="F1" s="228"/>
      <c r="G1" s="228"/>
      <c r="H1" s="217"/>
      <c r="I1" s="217"/>
      <c r="J1" s="228"/>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29" t="s">
        <v>156</v>
      </c>
    </row>
    <row r="2" ht="19.9" customHeight="1" spans="1:38">
      <c r="A2" s="205" t="s">
        <v>157</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row>
    <row r="3" ht="17.1" customHeight="1" spans="1:38">
      <c r="A3" s="206" t="s">
        <v>4</v>
      </c>
      <c r="B3" s="206"/>
      <c r="C3" s="206"/>
      <c r="D3" s="206"/>
      <c r="E3" s="240"/>
      <c r="F3" s="207"/>
      <c r="G3" s="230"/>
      <c r="H3" s="240"/>
      <c r="I3" s="240"/>
      <c r="J3" s="244"/>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30" t="s">
        <v>5</v>
      </c>
      <c r="AL3" s="230"/>
    </row>
    <row r="4" ht="21.4" customHeight="1" spans="1:38">
      <c r="A4" s="219" t="s">
        <v>8</v>
      </c>
      <c r="B4" s="219"/>
      <c r="C4" s="219"/>
      <c r="D4" s="219"/>
      <c r="E4" s="219" t="s">
        <v>158</v>
      </c>
      <c r="F4" s="219" t="s">
        <v>159</v>
      </c>
      <c r="G4" s="219"/>
      <c r="H4" s="219"/>
      <c r="I4" s="219"/>
      <c r="J4" s="219"/>
      <c r="K4" s="219"/>
      <c r="L4" s="219"/>
      <c r="M4" s="219"/>
      <c r="N4" s="219"/>
      <c r="O4" s="219"/>
      <c r="P4" s="219" t="s">
        <v>160</v>
      </c>
      <c r="Q4" s="219"/>
      <c r="R4" s="219"/>
      <c r="S4" s="219"/>
      <c r="T4" s="219"/>
      <c r="U4" s="219"/>
      <c r="V4" s="219"/>
      <c r="W4" s="219"/>
      <c r="X4" s="219"/>
      <c r="Y4" s="219"/>
      <c r="Z4" s="219" t="s">
        <v>161</v>
      </c>
      <c r="AA4" s="219"/>
      <c r="AB4" s="219"/>
      <c r="AC4" s="219"/>
      <c r="AD4" s="219"/>
      <c r="AE4" s="219"/>
      <c r="AF4" s="219"/>
      <c r="AG4" s="219"/>
      <c r="AH4" s="219"/>
      <c r="AI4" s="219"/>
      <c r="AJ4" s="219"/>
      <c r="AK4" s="219"/>
      <c r="AL4" s="219"/>
    </row>
    <row r="5" ht="21.4" customHeight="1" spans="1:38">
      <c r="A5" s="219" t="s">
        <v>80</v>
      </c>
      <c r="B5" s="219"/>
      <c r="C5" s="219" t="s">
        <v>162</v>
      </c>
      <c r="D5" s="219" t="s">
        <v>70</v>
      </c>
      <c r="E5" s="219"/>
      <c r="F5" s="219" t="s">
        <v>58</v>
      </c>
      <c r="G5" s="219" t="s">
        <v>163</v>
      </c>
      <c r="H5" s="219"/>
      <c r="I5" s="219"/>
      <c r="J5" s="219" t="s">
        <v>164</v>
      </c>
      <c r="K5" s="219"/>
      <c r="L5" s="219"/>
      <c r="M5" s="219" t="s">
        <v>165</v>
      </c>
      <c r="N5" s="219"/>
      <c r="O5" s="219"/>
      <c r="P5" s="219" t="s">
        <v>58</v>
      </c>
      <c r="Q5" s="219" t="s">
        <v>163</v>
      </c>
      <c r="R5" s="219"/>
      <c r="S5" s="219"/>
      <c r="T5" s="219" t="s">
        <v>164</v>
      </c>
      <c r="U5" s="219"/>
      <c r="V5" s="219"/>
      <c r="W5" s="219" t="s">
        <v>165</v>
      </c>
      <c r="X5" s="219"/>
      <c r="Y5" s="219"/>
      <c r="Z5" s="219" t="s">
        <v>58</v>
      </c>
      <c r="AA5" s="219" t="s">
        <v>163</v>
      </c>
      <c r="AB5" s="219"/>
      <c r="AC5" s="219"/>
      <c r="AD5" s="219" t="s">
        <v>164</v>
      </c>
      <c r="AE5" s="219"/>
      <c r="AF5" s="219"/>
      <c r="AG5" s="219" t="s">
        <v>165</v>
      </c>
      <c r="AH5" s="219"/>
      <c r="AI5" s="219"/>
      <c r="AJ5" s="219" t="s">
        <v>166</v>
      </c>
      <c r="AK5" s="219"/>
      <c r="AL5" s="219"/>
    </row>
    <row r="6" ht="21.4" customHeight="1" spans="1:38">
      <c r="A6" s="219" t="s">
        <v>81</v>
      </c>
      <c r="B6" s="219" t="s">
        <v>82</v>
      </c>
      <c r="C6" s="219"/>
      <c r="D6" s="219"/>
      <c r="E6" s="219"/>
      <c r="F6" s="219"/>
      <c r="G6" s="219" t="s">
        <v>167</v>
      </c>
      <c r="H6" s="219" t="s">
        <v>76</v>
      </c>
      <c r="I6" s="219" t="s">
        <v>77</v>
      </c>
      <c r="J6" s="219" t="s">
        <v>167</v>
      </c>
      <c r="K6" s="219" t="s">
        <v>76</v>
      </c>
      <c r="L6" s="219" t="s">
        <v>77</v>
      </c>
      <c r="M6" s="219" t="s">
        <v>167</v>
      </c>
      <c r="N6" s="219" t="s">
        <v>76</v>
      </c>
      <c r="O6" s="219" t="s">
        <v>77</v>
      </c>
      <c r="P6" s="219"/>
      <c r="Q6" s="219" t="s">
        <v>167</v>
      </c>
      <c r="R6" s="219" t="s">
        <v>76</v>
      </c>
      <c r="S6" s="219" t="s">
        <v>77</v>
      </c>
      <c r="T6" s="219" t="s">
        <v>167</v>
      </c>
      <c r="U6" s="219" t="s">
        <v>76</v>
      </c>
      <c r="V6" s="219" t="s">
        <v>77</v>
      </c>
      <c r="W6" s="219" t="s">
        <v>167</v>
      </c>
      <c r="X6" s="219" t="s">
        <v>76</v>
      </c>
      <c r="Y6" s="219" t="s">
        <v>77</v>
      </c>
      <c r="Z6" s="219"/>
      <c r="AA6" s="219" t="s">
        <v>167</v>
      </c>
      <c r="AB6" s="219" t="s">
        <v>76</v>
      </c>
      <c r="AC6" s="219" t="s">
        <v>77</v>
      </c>
      <c r="AD6" s="219" t="s">
        <v>167</v>
      </c>
      <c r="AE6" s="219" t="s">
        <v>76</v>
      </c>
      <c r="AF6" s="219" t="s">
        <v>77</v>
      </c>
      <c r="AG6" s="219" t="s">
        <v>167</v>
      </c>
      <c r="AH6" s="219" t="s">
        <v>76</v>
      </c>
      <c r="AI6" s="219" t="s">
        <v>77</v>
      </c>
      <c r="AJ6" s="219" t="s">
        <v>167</v>
      </c>
      <c r="AK6" s="219" t="s">
        <v>76</v>
      </c>
      <c r="AL6" s="219" t="s">
        <v>77</v>
      </c>
    </row>
    <row r="7" ht="30" customHeight="1" spans="1:38">
      <c r="A7" s="210"/>
      <c r="B7" s="210"/>
      <c r="C7" s="210"/>
      <c r="D7" s="210" t="s">
        <v>71</v>
      </c>
      <c r="E7" s="231">
        <f>F7</f>
        <v>176411034.73</v>
      </c>
      <c r="F7" s="231">
        <f>G7+J7</f>
        <v>176411034.73</v>
      </c>
      <c r="G7" s="231">
        <f>H7+I7</f>
        <v>111038628.45</v>
      </c>
      <c r="H7" s="231">
        <f t="shared" ref="H7:J8" si="0">H8</f>
        <v>13695805.89</v>
      </c>
      <c r="I7" s="231">
        <f t="shared" si="0"/>
        <v>97342822.56</v>
      </c>
      <c r="J7" s="231">
        <f t="shared" si="0"/>
        <v>65372406.28</v>
      </c>
      <c r="K7" s="231"/>
      <c r="L7" s="231">
        <f>L8</f>
        <v>65372406.28</v>
      </c>
      <c r="M7" s="231"/>
      <c r="N7" s="231"/>
      <c r="O7" s="231"/>
      <c r="P7" s="211"/>
      <c r="Q7" s="211"/>
      <c r="R7" s="211"/>
      <c r="S7" s="211"/>
      <c r="T7" s="211"/>
      <c r="U7" s="211"/>
      <c r="V7" s="211"/>
      <c r="W7" s="211"/>
      <c r="X7" s="211"/>
      <c r="Y7" s="211"/>
      <c r="Z7" s="211"/>
      <c r="AA7" s="211"/>
      <c r="AB7" s="211"/>
      <c r="AC7" s="211"/>
      <c r="AD7" s="211"/>
      <c r="AE7" s="211"/>
      <c r="AF7" s="211"/>
      <c r="AG7" s="211"/>
      <c r="AH7" s="211"/>
      <c r="AI7" s="211"/>
      <c r="AJ7" s="211"/>
      <c r="AK7" s="211"/>
      <c r="AL7" s="211"/>
    </row>
    <row r="8" ht="30" customHeight="1" spans="1:38">
      <c r="A8" s="232" t="s">
        <v>22</v>
      </c>
      <c r="B8" s="232" t="s">
        <v>22</v>
      </c>
      <c r="C8" s="233">
        <v>404</v>
      </c>
      <c r="D8" s="236" t="s">
        <v>168</v>
      </c>
      <c r="E8" s="224">
        <f>F8</f>
        <v>176411034.73</v>
      </c>
      <c r="F8" s="224">
        <f>G8+J8</f>
        <v>176411034.73</v>
      </c>
      <c r="G8" s="224">
        <f>H8+I8</f>
        <v>111038628.45</v>
      </c>
      <c r="H8" s="224">
        <f t="shared" si="0"/>
        <v>13695805.89</v>
      </c>
      <c r="I8" s="224">
        <f t="shared" si="0"/>
        <v>97342822.56</v>
      </c>
      <c r="J8" s="224">
        <f t="shared" si="0"/>
        <v>65372406.28</v>
      </c>
      <c r="K8" s="224"/>
      <c r="L8" s="224">
        <f>L9</f>
        <v>65372406.28</v>
      </c>
      <c r="M8" s="224"/>
      <c r="N8" s="224"/>
      <c r="O8" s="224"/>
      <c r="P8" s="214"/>
      <c r="Q8" s="214"/>
      <c r="R8" s="214"/>
      <c r="S8" s="214"/>
      <c r="T8" s="214"/>
      <c r="U8" s="214"/>
      <c r="V8" s="214"/>
      <c r="W8" s="214"/>
      <c r="X8" s="214"/>
      <c r="Y8" s="214"/>
      <c r="Z8" s="214"/>
      <c r="AA8" s="214"/>
      <c r="AB8" s="214"/>
      <c r="AC8" s="214"/>
      <c r="AD8" s="214"/>
      <c r="AE8" s="214"/>
      <c r="AF8" s="214"/>
      <c r="AG8" s="214"/>
      <c r="AH8" s="214"/>
      <c r="AI8" s="214"/>
      <c r="AJ8" s="214"/>
      <c r="AK8" s="214"/>
      <c r="AL8" s="214"/>
    </row>
    <row r="9" ht="30" customHeight="1" spans="1:38">
      <c r="A9" s="232" t="s">
        <v>22</v>
      </c>
      <c r="B9" s="232" t="s">
        <v>22</v>
      </c>
      <c r="C9" s="233">
        <v>404001</v>
      </c>
      <c r="D9" s="235" t="s">
        <v>169</v>
      </c>
      <c r="E9" s="224">
        <f>F9</f>
        <v>176411034.73</v>
      </c>
      <c r="F9" s="224">
        <f>G9+J9</f>
        <v>176411034.73</v>
      </c>
      <c r="G9" s="224">
        <f>H9+I9</f>
        <v>111038628.45</v>
      </c>
      <c r="H9" s="224">
        <f>H10+H22+H38+H42</f>
        <v>13695805.89</v>
      </c>
      <c r="I9" s="224">
        <f>I10+I22+I38+I42</f>
        <v>97342822.56</v>
      </c>
      <c r="J9" s="224">
        <f>J10+J22+J38+J42</f>
        <v>65372406.28</v>
      </c>
      <c r="K9" s="224"/>
      <c r="L9" s="224">
        <f>L10+L22+L38+L42</f>
        <v>65372406.28</v>
      </c>
      <c r="M9" s="224"/>
      <c r="N9" s="224"/>
      <c r="O9" s="224"/>
      <c r="P9" s="214"/>
      <c r="Q9" s="214"/>
      <c r="R9" s="214"/>
      <c r="S9" s="214"/>
      <c r="T9" s="214"/>
      <c r="U9" s="214"/>
      <c r="V9" s="214"/>
      <c r="W9" s="214"/>
      <c r="X9" s="214"/>
      <c r="Y9" s="214"/>
      <c r="Z9" s="214"/>
      <c r="AA9" s="214"/>
      <c r="AB9" s="214"/>
      <c r="AC9" s="214"/>
      <c r="AD9" s="214"/>
      <c r="AE9" s="214"/>
      <c r="AF9" s="214"/>
      <c r="AG9" s="214"/>
      <c r="AH9" s="214"/>
      <c r="AI9" s="214"/>
      <c r="AJ9" s="214"/>
      <c r="AK9" s="214"/>
      <c r="AL9" s="214"/>
    </row>
    <row r="10" ht="30" customHeight="1" spans="1:38">
      <c r="A10" s="232">
        <v>301</v>
      </c>
      <c r="B10" s="232" t="s">
        <v>22</v>
      </c>
      <c r="C10" s="233">
        <v>404001</v>
      </c>
      <c r="D10" s="236" t="s">
        <v>170</v>
      </c>
      <c r="E10" s="224">
        <f>SUM(E11:E21)</f>
        <v>13046711.07</v>
      </c>
      <c r="F10" s="224">
        <f>SUM(F11:F21)</f>
        <v>13046711.07</v>
      </c>
      <c r="G10" s="224">
        <f>SUM(G11:G21)</f>
        <v>13046711.07</v>
      </c>
      <c r="H10" s="224">
        <f>SUM(H11:H21)</f>
        <v>13046711.07</v>
      </c>
      <c r="I10" s="224"/>
      <c r="J10" s="224"/>
      <c r="K10" s="224"/>
      <c r="L10" s="224"/>
      <c r="M10" s="224"/>
      <c r="N10" s="224"/>
      <c r="O10" s="22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row>
    <row r="11" ht="30" customHeight="1" spans="1:38">
      <c r="A11" s="232">
        <v>301</v>
      </c>
      <c r="B11" s="237" t="s">
        <v>85</v>
      </c>
      <c r="C11" s="233">
        <v>404001</v>
      </c>
      <c r="D11" s="235" t="s">
        <v>171</v>
      </c>
      <c r="E11" s="224">
        <v>3400824</v>
      </c>
      <c r="F11" s="224">
        <f>G11+J11</f>
        <v>3400824</v>
      </c>
      <c r="G11" s="224">
        <f>SUM(H11:I11)</f>
        <v>3400824</v>
      </c>
      <c r="H11" s="242">
        <v>3400824</v>
      </c>
      <c r="I11" s="224"/>
      <c r="J11" s="224"/>
      <c r="K11" s="224"/>
      <c r="L11" s="224"/>
      <c r="M11" s="224"/>
      <c r="N11" s="224"/>
      <c r="O11" s="22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row>
    <row r="12" ht="30" customHeight="1" spans="1:38">
      <c r="A12" s="232">
        <v>301</v>
      </c>
      <c r="B12" s="237" t="s">
        <v>87</v>
      </c>
      <c r="C12" s="233">
        <v>404001</v>
      </c>
      <c r="D12" s="235" t="s">
        <v>172</v>
      </c>
      <c r="E12" s="224">
        <v>1110552</v>
      </c>
      <c r="F12" s="224">
        <f t="shared" ref="F12:F21" si="1">G12+J12</f>
        <v>1110552</v>
      </c>
      <c r="G12" s="224">
        <f t="shared" ref="G12:G21" si="2">SUM(H12:I12)</f>
        <v>1110552</v>
      </c>
      <c r="H12" s="242">
        <v>1110552</v>
      </c>
      <c r="I12" s="224"/>
      <c r="J12" s="224"/>
      <c r="K12" s="224"/>
      <c r="L12" s="224"/>
      <c r="M12" s="224"/>
      <c r="N12" s="224"/>
      <c r="O12" s="22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row>
    <row r="13" ht="30" customHeight="1" spans="1:38">
      <c r="A13" s="232">
        <v>301</v>
      </c>
      <c r="B13" s="237" t="s">
        <v>98</v>
      </c>
      <c r="C13" s="233">
        <v>404001</v>
      </c>
      <c r="D13" s="235" t="s">
        <v>173</v>
      </c>
      <c r="E13" s="224">
        <v>415661</v>
      </c>
      <c r="F13" s="224">
        <f t="shared" si="1"/>
        <v>415661</v>
      </c>
      <c r="G13" s="224">
        <f t="shared" si="2"/>
        <v>415661</v>
      </c>
      <c r="H13" s="224">
        <v>415661</v>
      </c>
      <c r="I13" s="224"/>
      <c r="J13" s="224"/>
      <c r="K13" s="224"/>
      <c r="L13" s="224"/>
      <c r="M13" s="224"/>
      <c r="N13" s="224"/>
      <c r="O13" s="22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row>
    <row r="14" ht="30" customHeight="1" spans="1:38">
      <c r="A14" s="232">
        <v>301</v>
      </c>
      <c r="B14" s="237" t="s">
        <v>174</v>
      </c>
      <c r="C14" s="233">
        <v>404001</v>
      </c>
      <c r="D14" s="235" t="s">
        <v>175</v>
      </c>
      <c r="E14" s="224">
        <v>4140925.72</v>
      </c>
      <c r="F14" s="224">
        <f t="shared" si="1"/>
        <v>4140925.72</v>
      </c>
      <c r="G14" s="224">
        <f t="shared" si="2"/>
        <v>4140925.72</v>
      </c>
      <c r="H14" s="224">
        <v>4140925.72</v>
      </c>
      <c r="I14" s="224"/>
      <c r="J14" s="224"/>
      <c r="K14" s="224"/>
      <c r="L14" s="224"/>
      <c r="M14" s="224"/>
      <c r="N14" s="224"/>
      <c r="O14" s="22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4"/>
    </row>
    <row r="15" ht="30" customHeight="1" spans="1:38">
      <c r="A15" s="232">
        <v>301</v>
      </c>
      <c r="B15" s="237" t="s">
        <v>176</v>
      </c>
      <c r="C15" s="233">
        <v>404001</v>
      </c>
      <c r="D15" s="235" t="s">
        <v>177</v>
      </c>
      <c r="E15" s="224">
        <v>1420154.04</v>
      </c>
      <c r="F15" s="224">
        <f t="shared" si="1"/>
        <v>1420154.04</v>
      </c>
      <c r="G15" s="224">
        <f t="shared" si="2"/>
        <v>1420154.04</v>
      </c>
      <c r="H15" s="224">
        <v>1420154.04</v>
      </c>
      <c r="I15" s="224"/>
      <c r="J15" s="224"/>
      <c r="K15" s="224"/>
      <c r="L15" s="224"/>
      <c r="M15" s="224"/>
      <c r="N15" s="224"/>
      <c r="O15" s="22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row>
    <row r="16" ht="30" customHeight="1" spans="1:38">
      <c r="A16" s="232">
        <v>301</v>
      </c>
      <c r="B16" s="237" t="s">
        <v>178</v>
      </c>
      <c r="C16" s="233">
        <v>404001</v>
      </c>
      <c r="D16" s="235" t="s">
        <v>179</v>
      </c>
      <c r="E16" s="224">
        <v>783004.74</v>
      </c>
      <c r="F16" s="224">
        <f t="shared" si="1"/>
        <v>783004.74</v>
      </c>
      <c r="G16" s="224">
        <f t="shared" si="2"/>
        <v>783004.74</v>
      </c>
      <c r="H16" s="224">
        <v>783004.74</v>
      </c>
      <c r="I16" s="224"/>
      <c r="J16" s="224"/>
      <c r="K16" s="224"/>
      <c r="L16" s="224"/>
      <c r="M16" s="224"/>
      <c r="N16" s="224"/>
      <c r="O16" s="22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row>
    <row r="17" ht="30" customHeight="1" spans="1:38">
      <c r="A17" s="232">
        <v>301</v>
      </c>
      <c r="B17" s="237" t="s">
        <v>95</v>
      </c>
      <c r="C17" s="233">
        <v>404001</v>
      </c>
      <c r="D17" s="235" t="s">
        <v>180</v>
      </c>
      <c r="E17" s="224">
        <v>171017.3</v>
      </c>
      <c r="F17" s="224">
        <f t="shared" si="1"/>
        <v>171017.3</v>
      </c>
      <c r="G17" s="224">
        <f t="shared" si="2"/>
        <v>171017.3</v>
      </c>
      <c r="H17" s="224">
        <v>171017.3</v>
      </c>
      <c r="I17" s="224"/>
      <c r="J17" s="224"/>
      <c r="K17" s="224"/>
      <c r="L17" s="224"/>
      <c r="M17" s="224"/>
      <c r="N17" s="224"/>
      <c r="O17" s="22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row>
    <row r="18" ht="30" customHeight="1" spans="1:38">
      <c r="A18" s="232">
        <v>301</v>
      </c>
      <c r="B18" s="238" t="s">
        <v>181</v>
      </c>
      <c r="C18" s="233">
        <v>404001</v>
      </c>
      <c r="D18" s="136" t="s">
        <v>182</v>
      </c>
      <c r="E18" s="226">
        <v>85133.55</v>
      </c>
      <c r="F18" s="224">
        <f t="shared" si="1"/>
        <v>85133.55</v>
      </c>
      <c r="G18" s="224">
        <f t="shared" si="2"/>
        <v>85133.55</v>
      </c>
      <c r="H18" s="226">
        <v>85133.55</v>
      </c>
      <c r="I18" s="226"/>
      <c r="J18" s="226"/>
      <c r="K18" s="226"/>
      <c r="L18" s="226"/>
      <c r="M18" s="226"/>
      <c r="N18" s="226"/>
      <c r="O18" s="22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row>
    <row r="19" ht="30" customHeight="1" spans="1:38">
      <c r="A19" s="232">
        <v>301</v>
      </c>
      <c r="B19" s="238" t="s">
        <v>183</v>
      </c>
      <c r="C19" s="233">
        <v>404001</v>
      </c>
      <c r="D19" s="136" t="s">
        <v>184</v>
      </c>
      <c r="E19" s="226">
        <v>1205198.72</v>
      </c>
      <c r="F19" s="224">
        <f t="shared" si="1"/>
        <v>1205198.72</v>
      </c>
      <c r="G19" s="224">
        <f t="shared" si="2"/>
        <v>1205198.72</v>
      </c>
      <c r="H19" s="226">
        <v>1205198.72</v>
      </c>
      <c r="I19" s="226"/>
      <c r="J19" s="226"/>
      <c r="K19" s="226"/>
      <c r="L19" s="226"/>
      <c r="M19" s="226"/>
      <c r="N19" s="226"/>
      <c r="O19" s="22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row>
    <row r="20" ht="30" customHeight="1" spans="1:38">
      <c r="A20" s="232">
        <v>301</v>
      </c>
      <c r="B20" s="238" t="s">
        <v>185</v>
      </c>
      <c r="C20" s="233">
        <v>404001</v>
      </c>
      <c r="D20" s="136" t="s">
        <v>186</v>
      </c>
      <c r="E20" s="226">
        <v>56000</v>
      </c>
      <c r="F20" s="224">
        <f t="shared" si="1"/>
        <v>56000</v>
      </c>
      <c r="G20" s="224">
        <f t="shared" si="2"/>
        <v>56000</v>
      </c>
      <c r="H20" s="226">
        <v>56000</v>
      </c>
      <c r="I20" s="226"/>
      <c r="J20" s="226"/>
      <c r="K20" s="226"/>
      <c r="L20" s="226"/>
      <c r="M20" s="226"/>
      <c r="N20" s="226"/>
      <c r="O20" s="22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row>
    <row r="21" ht="30" customHeight="1" spans="1:38">
      <c r="A21" s="232">
        <v>301</v>
      </c>
      <c r="B21" s="238" t="s">
        <v>100</v>
      </c>
      <c r="C21" s="233">
        <v>404001</v>
      </c>
      <c r="D21" s="136" t="s">
        <v>187</v>
      </c>
      <c r="E21" s="226">
        <v>258240</v>
      </c>
      <c r="F21" s="224">
        <f t="shared" si="1"/>
        <v>258240</v>
      </c>
      <c r="G21" s="224">
        <f t="shared" si="2"/>
        <v>258240</v>
      </c>
      <c r="H21" s="226">
        <v>258240</v>
      </c>
      <c r="I21" s="226"/>
      <c r="J21" s="226"/>
      <c r="K21" s="226"/>
      <c r="L21" s="226"/>
      <c r="M21" s="226"/>
      <c r="N21" s="226"/>
      <c r="O21" s="22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row>
    <row r="22" ht="30" customHeight="1" spans="1:38">
      <c r="A22" s="233">
        <v>302</v>
      </c>
      <c r="B22" s="238"/>
      <c r="C22" s="233">
        <v>404001</v>
      </c>
      <c r="D22" s="136" t="s">
        <v>188</v>
      </c>
      <c r="E22" s="226">
        <f>SUM(E23:E37)</f>
        <v>90415588.6</v>
      </c>
      <c r="F22" s="226">
        <f t="shared" ref="F22:L22" si="3">SUM(F23:F37)</f>
        <v>90415588.6</v>
      </c>
      <c r="G22" s="226">
        <f t="shared" si="3"/>
        <v>25088238.6</v>
      </c>
      <c r="H22" s="226">
        <f t="shared" si="3"/>
        <v>496526.89</v>
      </c>
      <c r="I22" s="226">
        <f t="shared" si="3"/>
        <v>24591711.71</v>
      </c>
      <c r="J22" s="226">
        <f t="shared" si="3"/>
        <v>65327350</v>
      </c>
      <c r="K22" s="226"/>
      <c r="L22" s="226">
        <f t="shared" si="3"/>
        <v>65327350</v>
      </c>
      <c r="M22" s="226"/>
      <c r="N22" s="226"/>
      <c r="O22" s="22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row>
    <row r="23" ht="30" customHeight="1" spans="1:38">
      <c r="A23" s="233">
        <v>302</v>
      </c>
      <c r="B23" s="238" t="s">
        <v>85</v>
      </c>
      <c r="C23" s="233">
        <v>404001</v>
      </c>
      <c r="D23" s="136" t="s">
        <v>189</v>
      </c>
      <c r="E23" s="226">
        <v>48000</v>
      </c>
      <c r="F23" s="226">
        <f>G23+J23</f>
        <v>48000</v>
      </c>
      <c r="G23" s="226">
        <f>SUM(H23:I23)</f>
        <v>48000</v>
      </c>
      <c r="H23" s="226">
        <v>48000</v>
      </c>
      <c r="I23" s="226"/>
      <c r="J23" s="226"/>
      <c r="K23" s="226"/>
      <c r="L23" s="226"/>
      <c r="M23" s="226"/>
      <c r="N23" s="226"/>
      <c r="O23" s="22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row>
    <row r="24" ht="30" customHeight="1" spans="1:38">
      <c r="A24" s="233">
        <v>302</v>
      </c>
      <c r="B24" s="238" t="s">
        <v>84</v>
      </c>
      <c r="C24" s="233">
        <v>404001</v>
      </c>
      <c r="D24" s="136" t="s">
        <v>190</v>
      </c>
      <c r="E24" s="226">
        <v>11200</v>
      </c>
      <c r="F24" s="226">
        <f t="shared" ref="F24:F37" si="4">G24+J24</f>
        <v>11200</v>
      </c>
      <c r="G24" s="226">
        <f t="shared" ref="G24:G37" si="5">SUM(H24:I24)</f>
        <v>11200</v>
      </c>
      <c r="H24" s="226">
        <v>11200</v>
      </c>
      <c r="I24" s="226"/>
      <c r="J24" s="226"/>
      <c r="K24" s="226"/>
      <c r="L24" s="226"/>
      <c r="M24" s="226"/>
      <c r="N24" s="226"/>
      <c r="O24" s="22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row>
    <row r="25" ht="30" customHeight="1" spans="1:38">
      <c r="A25" s="233">
        <v>302</v>
      </c>
      <c r="B25" s="238" t="s">
        <v>191</v>
      </c>
      <c r="C25" s="233">
        <v>404001</v>
      </c>
      <c r="D25" s="136" t="s">
        <v>192</v>
      </c>
      <c r="E25" s="226">
        <v>14400</v>
      </c>
      <c r="F25" s="226">
        <f t="shared" si="4"/>
        <v>14400</v>
      </c>
      <c r="G25" s="226">
        <f t="shared" si="5"/>
        <v>14400</v>
      </c>
      <c r="H25" s="226">
        <v>14400</v>
      </c>
      <c r="I25" s="226"/>
      <c r="J25" s="226"/>
      <c r="K25" s="226"/>
      <c r="L25" s="226"/>
      <c r="M25" s="226"/>
      <c r="N25" s="226"/>
      <c r="O25" s="22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row>
    <row r="26" ht="30" customHeight="1" spans="1:38">
      <c r="A26" s="233">
        <v>302</v>
      </c>
      <c r="B26" s="238" t="s">
        <v>174</v>
      </c>
      <c r="C26" s="233">
        <v>404001</v>
      </c>
      <c r="D26" s="136" t="s">
        <v>193</v>
      </c>
      <c r="E26" s="226">
        <v>12800</v>
      </c>
      <c r="F26" s="226">
        <f t="shared" si="4"/>
        <v>12800</v>
      </c>
      <c r="G26" s="226">
        <f t="shared" si="5"/>
        <v>12800</v>
      </c>
      <c r="H26" s="226">
        <v>12800</v>
      </c>
      <c r="I26" s="226"/>
      <c r="J26" s="226"/>
      <c r="K26" s="226"/>
      <c r="L26" s="226"/>
      <c r="M26" s="226"/>
      <c r="N26" s="226"/>
      <c r="O26" s="22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row>
    <row r="27" ht="30" customHeight="1" spans="1:38">
      <c r="A27" s="233">
        <v>302</v>
      </c>
      <c r="B27" s="238" t="s">
        <v>95</v>
      </c>
      <c r="C27" s="233">
        <v>404001</v>
      </c>
      <c r="D27" s="136" t="s">
        <v>194</v>
      </c>
      <c r="E27" s="226">
        <v>96000</v>
      </c>
      <c r="F27" s="226">
        <f t="shared" si="4"/>
        <v>96000</v>
      </c>
      <c r="G27" s="226">
        <f t="shared" si="5"/>
        <v>96000</v>
      </c>
      <c r="H27" s="226">
        <v>96000</v>
      </c>
      <c r="I27" s="226"/>
      <c r="J27" s="226"/>
      <c r="K27" s="226"/>
      <c r="L27" s="226"/>
      <c r="M27" s="226"/>
      <c r="N27" s="226"/>
      <c r="O27" s="22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row>
    <row r="28" ht="30" customHeight="1" spans="1:38">
      <c r="A28" s="233">
        <v>302</v>
      </c>
      <c r="B28" s="238" t="s">
        <v>183</v>
      </c>
      <c r="C28" s="233">
        <v>404001</v>
      </c>
      <c r="D28" s="136" t="s">
        <v>195</v>
      </c>
      <c r="E28" s="226">
        <v>4100</v>
      </c>
      <c r="F28" s="226">
        <f t="shared" si="4"/>
        <v>4100</v>
      </c>
      <c r="G28" s="226">
        <f t="shared" si="5"/>
        <v>4100</v>
      </c>
      <c r="H28" s="226">
        <v>4100</v>
      </c>
      <c r="I28" s="226"/>
      <c r="J28" s="226"/>
      <c r="K28" s="226"/>
      <c r="L28" s="226"/>
      <c r="M28" s="226"/>
      <c r="N28" s="226"/>
      <c r="O28" s="22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row>
    <row r="29" ht="30" customHeight="1" spans="1:38">
      <c r="A29" s="233">
        <v>302</v>
      </c>
      <c r="B29" s="233">
        <v>16</v>
      </c>
      <c r="C29" s="233">
        <v>404001</v>
      </c>
      <c r="D29" s="136" t="s">
        <v>196</v>
      </c>
      <c r="E29" s="226">
        <v>11000</v>
      </c>
      <c r="F29" s="226">
        <f t="shared" si="4"/>
        <v>11000</v>
      </c>
      <c r="G29" s="226">
        <f t="shared" si="5"/>
        <v>11000</v>
      </c>
      <c r="H29" s="226">
        <v>11000</v>
      </c>
      <c r="I29" s="226"/>
      <c r="J29" s="226"/>
      <c r="K29" s="226"/>
      <c r="L29" s="226"/>
      <c r="M29" s="226"/>
      <c r="N29" s="226"/>
      <c r="O29" s="22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row>
    <row r="30" ht="30" customHeight="1" spans="1:38">
      <c r="A30" s="233">
        <v>302</v>
      </c>
      <c r="B30" s="233">
        <v>17</v>
      </c>
      <c r="C30" s="233">
        <v>404001</v>
      </c>
      <c r="D30" s="136" t="s">
        <v>197</v>
      </c>
      <c r="E30" s="226">
        <v>4300</v>
      </c>
      <c r="F30" s="226">
        <f t="shared" si="4"/>
        <v>4300</v>
      </c>
      <c r="G30" s="226">
        <f t="shared" si="5"/>
        <v>4300</v>
      </c>
      <c r="H30" s="226">
        <v>4300</v>
      </c>
      <c r="I30" s="226"/>
      <c r="J30" s="226"/>
      <c r="K30" s="226"/>
      <c r="L30" s="226"/>
      <c r="M30" s="226"/>
      <c r="N30" s="226"/>
      <c r="O30" s="22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row>
    <row r="31" ht="30" customHeight="1" spans="1:38">
      <c r="A31" s="233">
        <v>302</v>
      </c>
      <c r="B31" s="233">
        <v>26</v>
      </c>
      <c r="C31" s="233">
        <v>404001</v>
      </c>
      <c r="D31" s="136" t="s">
        <v>198</v>
      </c>
      <c r="E31" s="226">
        <v>10800</v>
      </c>
      <c r="F31" s="226">
        <f t="shared" si="4"/>
        <v>10800</v>
      </c>
      <c r="G31" s="226">
        <f t="shared" si="5"/>
        <v>10800</v>
      </c>
      <c r="H31" s="226">
        <v>10800</v>
      </c>
      <c r="I31" s="226"/>
      <c r="J31" s="226"/>
      <c r="K31" s="226"/>
      <c r="L31" s="226"/>
      <c r="M31" s="226"/>
      <c r="N31" s="226"/>
      <c r="O31" s="22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row>
    <row r="32" ht="30" customHeight="1" spans="1:38">
      <c r="A32" s="233">
        <v>302</v>
      </c>
      <c r="B32" s="233">
        <v>27</v>
      </c>
      <c r="C32" s="233">
        <v>404001</v>
      </c>
      <c r="D32" s="136" t="s">
        <v>199</v>
      </c>
      <c r="E32" s="226">
        <v>24258460</v>
      </c>
      <c r="F32" s="226">
        <f t="shared" si="4"/>
        <v>24258460</v>
      </c>
      <c r="G32" s="226">
        <f t="shared" si="5"/>
        <v>13223260</v>
      </c>
      <c r="H32" s="226"/>
      <c r="I32" s="226">
        <v>13223260</v>
      </c>
      <c r="J32" s="226">
        <f>SUM(K32:L32)</f>
        <v>11035200</v>
      </c>
      <c r="K32" s="226"/>
      <c r="L32" s="226">
        <v>11035200</v>
      </c>
      <c r="M32" s="226"/>
      <c r="N32" s="226"/>
      <c r="O32" s="22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row>
    <row r="33" ht="30" customHeight="1" spans="1:38">
      <c r="A33" s="233">
        <v>302</v>
      </c>
      <c r="B33" s="233">
        <v>28</v>
      </c>
      <c r="C33" s="233">
        <v>404001</v>
      </c>
      <c r="D33" s="136" t="s">
        <v>200</v>
      </c>
      <c r="E33" s="226">
        <v>80644.85</v>
      </c>
      <c r="F33" s="226">
        <f t="shared" si="4"/>
        <v>80644.85</v>
      </c>
      <c r="G33" s="226">
        <f t="shared" si="5"/>
        <v>80644.85</v>
      </c>
      <c r="H33" s="226">
        <v>80644.85</v>
      </c>
      <c r="I33" s="226"/>
      <c r="J33" s="226"/>
      <c r="K33" s="226"/>
      <c r="L33" s="226"/>
      <c r="M33" s="226"/>
      <c r="N33" s="226"/>
      <c r="O33" s="22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row>
    <row r="34" ht="30" customHeight="1" spans="1:38">
      <c r="A34" s="233">
        <v>302</v>
      </c>
      <c r="B34" s="233">
        <v>29</v>
      </c>
      <c r="C34" s="233">
        <v>404001</v>
      </c>
      <c r="D34" s="136" t="s">
        <v>201</v>
      </c>
      <c r="E34" s="226">
        <v>40982.04</v>
      </c>
      <c r="F34" s="226">
        <f t="shared" si="4"/>
        <v>40982.04</v>
      </c>
      <c r="G34" s="226">
        <f t="shared" si="5"/>
        <v>40982.04</v>
      </c>
      <c r="H34" s="226">
        <v>40982.04</v>
      </c>
      <c r="I34" s="226"/>
      <c r="J34" s="226"/>
      <c r="K34" s="226"/>
      <c r="L34" s="226"/>
      <c r="M34" s="226"/>
      <c r="N34" s="226"/>
      <c r="O34" s="22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row>
    <row r="35" ht="30" customHeight="1" spans="1:38">
      <c r="A35" s="233">
        <v>302</v>
      </c>
      <c r="B35" s="233">
        <v>31</v>
      </c>
      <c r="C35" s="233">
        <v>404001</v>
      </c>
      <c r="D35" s="136" t="s">
        <v>202</v>
      </c>
      <c r="E35" s="226">
        <v>19000</v>
      </c>
      <c r="F35" s="226">
        <f t="shared" si="4"/>
        <v>19000</v>
      </c>
      <c r="G35" s="226">
        <f t="shared" si="5"/>
        <v>19000</v>
      </c>
      <c r="H35" s="226">
        <v>19000</v>
      </c>
      <c r="I35" s="226"/>
      <c r="J35" s="226"/>
      <c r="K35" s="226"/>
      <c r="L35" s="226"/>
      <c r="M35" s="226"/>
      <c r="N35" s="226"/>
      <c r="O35" s="22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row>
    <row r="36" ht="30" customHeight="1" spans="1:38">
      <c r="A36" s="233">
        <v>302</v>
      </c>
      <c r="B36" s="233">
        <v>39</v>
      </c>
      <c r="C36" s="233">
        <v>404001</v>
      </c>
      <c r="D36" s="136" t="s">
        <v>203</v>
      </c>
      <c r="E36" s="226">
        <v>111300</v>
      </c>
      <c r="F36" s="226">
        <f t="shared" si="4"/>
        <v>111300</v>
      </c>
      <c r="G36" s="226">
        <f t="shared" si="5"/>
        <v>111300</v>
      </c>
      <c r="H36" s="226">
        <v>111300</v>
      </c>
      <c r="I36" s="226"/>
      <c r="J36" s="226"/>
      <c r="K36" s="226"/>
      <c r="L36" s="226"/>
      <c r="M36" s="226"/>
      <c r="N36" s="226"/>
      <c r="O36" s="22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row>
    <row r="37" ht="30" customHeight="1" spans="1:38">
      <c r="A37" s="233">
        <v>302</v>
      </c>
      <c r="B37" s="233">
        <v>99</v>
      </c>
      <c r="C37" s="233">
        <v>404001</v>
      </c>
      <c r="D37" s="136" t="s">
        <v>204</v>
      </c>
      <c r="E37" s="226">
        <v>65692601.71</v>
      </c>
      <c r="F37" s="226">
        <f t="shared" si="4"/>
        <v>65692601.71</v>
      </c>
      <c r="G37" s="226">
        <f t="shared" si="5"/>
        <v>11400451.71</v>
      </c>
      <c r="H37" s="226">
        <v>32000</v>
      </c>
      <c r="I37" s="226">
        <v>11368451.71</v>
      </c>
      <c r="J37" s="226">
        <f>SUM(K37:L37)</f>
        <v>54292150</v>
      </c>
      <c r="K37" s="226"/>
      <c r="L37" s="226">
        <v>54292150</v>
      </c>
      <c r="M37" s="226"/>
      <c r="N37" s="226"/>
      <c r="O37" s="22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row>
    <row r="38" ht="30" customHeight="1" spans="1:38">
      <c r="A38" s="233">
        <v>303</v>
      </c>
      <c r="B38" s="238"/>
      <c r="C38" s="233">
        <v>404001</v>
      </c>
      <c r="D38" s="136" t="s">
        <v>205</v>
      </c>
      <c r="E38" s="226">
        <f>SUM(E39:E41)</f>
        <v>1697624.21</v>
      </c>
      <c r="F38" s="226">
        <f t="shared" ref="F38:L38" si="6">SUM(F39:F41)</f>
        <v>1697624.21</v>
      </c>
      <c r="G38" s="226">
        <f t="shared" si="6"/>
        <v>1652567.93</v>
      </c>
      <c r="H38" s="226">
        <f t="shared" si="6"/>
        <v>152567.93</v>
      </c>
      <c r="I38" s="226">
        <f t="shared" si="6"/>
        <v>1500000</v>
      </c>
      <c r="J38" s="226">
        <f t="shared" si="6"/>
        <v>45056.28</v>
      </c>
      <c r="K38" s="226"/>
      <c r="L38" s="226">
        <f t="shared" si="6"/>
        <v>45056.28</v>
      </c>
      <c r="M38" s="226"/>
      <c r="N38" s="226"/>
      <c r="O38" s="22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row>
    <row r="39" ht="30" customHeight="1" spans="1:38">
      <c r="A39" s="233">
        <v>303</v>
      </c>
      <c r="B39" s="238" t="s">
        <v>84</v>
      </c>
      <c r="C39" s="233">
        <v>404001</v>
      </c>
      <c r="D39" s="136" t="s">
        <v>206</v>
      </c>
      <c r="E39" s="226">
        <v>1555333.44</v>
      </c>
      <c r="F39" s="226">
        <f>G39+J39</f>
        <v>1555333.44</v>
      </c>
      <c r="G39" s="226">
        <f>SUM(H39:I39)</f>
        <v>1510277.16</v>
      </c>
      <c r="H39" s="226">
        <v>10277.16</v>
      </c>
      <c r="I39" s="226">
        <v>1500000</v>
      </c>
      <c r="J39" s="226">
        <f>SUM(K39:L39)</f>
        <v>45056.28</v>
      </c>
      <c r="K39" s="226"/>
      <c r="L39" s="226">
        <v>45056.28</v>
      </c>
      <c r="M39" s="226"/>
      <c r="N39" s="226"/>
      <c r="O39" s="22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row>
    <row r="40" ht="30" customHeight="1" spans="1:38">
      <c r="A40" s="233">
        <v>303</v>
      </c>
      <c r="B40" s="238" t="s">
        <v>174</v>
      </c>
      <c r="C40" s="233">
        <v>404001</v>
      </c>
      <c r="D40" s="136" t="s">
        <v>207</v>
      </c>
      <c r="E40" s="226">
        <v>142230.77</v>
      </c>
      <c r="F40" s="226">
        <f>G40+J40</f>
        <v>142230.77</v>
      </c>
      <c r="G40" s="226">
        <f>SUM(H40:I40)</f>
        <v>142230.77</v>
      </c>
      <c r="H40" s="226">
        <v>142230.77</v>
      </c>
      <c r="I40" s="226"/>
      <c r="J40" s="226"/>
      <c r="K40" s="226"/>
      <c r="L40" s="226"/>
      <c r="M40" s="226"/>
      <c r="N40" s="226"/>
      <c r="O40" s="22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row>
    <row r="41" ht="30" customHeight="1" spans="1:38">
      <c r="A41" s="233">
        <v>303</v>
      </c>
      <c r="B41" s="238" t="s">
        <v>208</v>
      </c>
      <c r="C41" s="233">
        <v>404001</v>
      </c>
      <c r="D41" s="136" t="s">
        <v>209</v>
      </c>
      <c r="E41" s="226">
        <v>60</v>
      </c>
      <c r="F41" s="226">
        <f>G41+J41</f>
        <v>60</v>
      </c>
      <c r="G41" s="226">
        <f>SUM(H41:I41)</f>
        <v>60</v>
      </c>
      <c r="H41" s="226">
        <v>60</v>
      </c>
      <c r="I41" s="226"/>
      <c r="J41" s="226"/>
      <c r="K41" s="226"/>
      <c r="L41" s="226"/>
      <c r="M41" s="226"/>
      <c r="N41" s="226"/>
      <c r="O41" s="22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row>
    <row r="42" ht="30" customHeight="1" spans="1:38">
      <c r="A42" s="233">
        <v>310</v>
      </c>
      <c r="B42" s="238"/>
      <c r="C42" s="233">
        <v>404001</v>
      </c>
      <c r="D42" s="136" t="s">
        <v>210</v>
      </c>
      <c r="E42" s="226">
        <f>SUM(E43:E44)</f>
        <v>71251110.85</v>
      </c>
      <c r="F42" s="226">
        <f>SUM(F43:F44)</f>
        <v>71251110.85</v>
      </c>
      <c r="G42" s="226">
        <f>SUM(G43:G44)</f>
        <v>71251110.85</v>
      </c>
      <c r="H42" s="226"/>
      <c r="I42" s="226">
        <f>SUM(I43:I44)</f>
        <v>71251110.85</v>
      </c>
      <c r="J42" s="226"/>
      <c r="K42" s="226"/>
      <c r="L42" s="226"/>
      <c r="M42" s="226"/>
      <c r="N42" s="226"/>
      <c r="O42" s="22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row>
    <row r="43" ht="30" customHeight="1" spans="1:38">
      <c r="A43" s="233">
        <v>310</v>
      </c>
      <c r="B43" s="238" t="s">
        <v>84</v>
      </c>
      <c r="C43" s="233">
        <v>404001</v>
      </c>
      <c r="D43" s="136" t="s">
        <v>211</v>
      </c>
      <c r="E43" s="226">
        <v>54517110.85</v>
      </c>
      <c r="F43" s="226">
        <f>G43+J43</f>
        <v>54517110.85</v>
      </c>
      <c r="G43" s="226">
        <f>SUM(H43:I43)</f>
        <v>54517110.85</v>
      </c>
      <c r="H43" s="226"/>
      <c r="I43" s="226">
        <v>54517110.85</v>
      </c>
      <c r="J43" s="226"/>
      <c r="K43" s="226"/>
      <c r="L43" s="226"/>
      <c r="M43" s="226"/>
      <c r="N43" s="226"/>
      <c r="O43" s="22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row>
    <row r="44" ht="30" customHeight="1" spans="1:38">
      <c r="A44" s="233">
        <v>310</v>
      </c>
      <c r="B44" s="238" t="s">
        <v>100</v>
      </c>
      <c r="C44" s="233">
        <v>404001</v>
      </c>
      <c r="D44" s="136" t="s">
        <v>212</v>
      </c>
      <c r="E44" s="226">
        <v>16734000</v>
      </c>
      <c r="F44" s="226">
        <f>G44+J44</f>
        <v>16734000</v>
      </c>
      <c r="G44" s="226">
        <f>SUM(H44:I44)</f>
        <v>16734000</v>
      </c>
      <c r="H44" s="226"/>
      <c r="I44" s="226">
        <v>16734000</v>
      </c>
      <c r="J44" s="226"/>
      <c r="K44" s="226"/>
      <c r="L44" s="226"/>
      <c r="M44" s="226"/>
      <c r="N44" s="226"/>
      <c r="O44" s="22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row>
    <row r="45" spans="2:2">
      <c r="B45" s="243"/>
    </row>
  </sheetData>
  <mergeCells count="25">
    <mergeCell ref="A1:B1"/>
    <mergeCell ref="A2:AL2"/>
    <mergeCell ref="A3:D3"/>
    <mergeCell ref="AK3:AL3"/>
    <mergeCell ref="A4:D4"/>
    <mergeCell ref="F4:O4"/>
    <mergeCell ref="P4:Y4"/>
    <mergeCell ref="Z4:AL4"/>
    <mergeCell ref="A5:B5"/>
    <mergeCell ref="G5:I5"/>
    <mergeCell ref="J5:L5"/>
    <mergeCell ref="M5:O5"/>
    <mergeCell ref="Q5:S5"/>
    <mergeCell ref="T5:V5"/>
    <mergeCell ref="W5:Y5"/>
    <mergeCell ref="AA5:AC5"/>
    <mergeCell ref="AD5:AF5"/>
    <mergeCell ref="AG5:AI5"/>
    <mergeCell ref="AJ5:AL5"/>
    <mergeCell ref="C5:C6"/>
    <mergeCell ref="D5:D6"/>
    <mergeCell ref="E4:E6"/>
    <mergeCell ref="F5:F6"/>
    <mergeCell ref="P5:P6"/>
    <mergeCell ref="Z5:Z6"/>
  </mergeCells>
  <pageMargins left="0.75" right="0.275" top="0.944444444444444" bottom="0.270000010728836" header="0" footer="0"/>
  <pageSetup paperSize="9" scale="33"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pane ySplit="6" topLeftCell="A7" activePane="bottomLeft" state="frozen"/>
      <selection/>
      <selection pane="bottomLeft" activeCell="K20" sqref="K20"/>
    </sheetView>
  </sheetViews>
  <sheetFormatPr defaultColWidth="10" defaultRowHeight="13.5" outlineLevelCol="7"/>
  <cols>
    <col min="1" max="3" width="6.125" customWidth="1"/>
    <col min="4" max="4" width="11.875" customWidth="1"/>
    <col min="5" max="5" width="42.625" customWidth="1"/>
    <col min="6" max="6" width="19.125" customWidth="1"/>
    <col min="7" max="7" width="18.875" customWidth="1"/>
    <col min="8" max="8" width="16.375" customWidth="1"/>
    <col min="9" max="9" width="9.75" customWidth="1"/>
  </cols>
  <sheetData>
    <row r="1" ht="14.25" customHeight="1" spans="1:8">
      <c r="A1" s="203"/>
      <c r="B1" s="203"/>
      <c r="C1" s="203"/>
      <c r="D1" s="217"/>
      <c r="E1" s="217"/>
      <c r="F1" s="204" t="s">
        <v>213</v>
      </c>
      <c r="G1" s="204"/>
      <c r="H1" s="204"/>
    </row>
    <row r="2" ht="19.9" customHeight="1" spans="1:8">
      <c r="A2" s="205" t="s">
        <v>214</v>
      </c>
      <c r="B2" s="205"/>
      <c r="C2" s="205"/>
      <c r="D2" s="205"/>
      <c r="E2" s="205"/>
      <c r="F2" s="205"/>
      <c r="G2" s="205"/>
      <c r="H2" s="205"/>
    </row>
    <row r="3" ht="17.1" customHeight="1" spans="1:8">
      <c r="A3" s="206" t="s">
        <v>4</v>
      </c>
      <c r="B3" s="206"/>
      <c r="C3" s="206"/>
      <c r="D3" s="206"/>
      <c r="E3" s="206"/>
      <c r="F3" s="207"/>
      <c r="G3" s="240"/>
      <c r="H3" s="230" t="s">
        <v>5</v>
      </c>
    </row>
    <row r="4" ht="21.95" customHeight="1" spans="1:8">
      <c r="A4" s="209" t="s">
        <v>8</v>
      </c>
      <c r="B4" s="209"/>
      <c r="C4" s="209"/>
      <c r="D4" s="209"/>
      <c r="E4" s="209"/>
      <c r="F4" s="209" t="s">
        <v>58</v>
      </c>
      <c r="G4" s="219" t="s">
        <v>215</v>
      </c>
      <c r="H4" s="219" t="s">
        <v>161</v>
      </c>
    </row>
    <row r="5" ht="21.95" customHeight="1" spans="1:8">
      <c r="A5" s="209" t="s">
        <v>80</v>
      </c>
      <c r="B5" s="209"/>
      <c r="C5" s="209"/>
      <c r="D5" s="209" t="s">
        <v>69</v>
      </c>
      <c r="E5" s="209" t="s">
        <v>70</v>
      </c>
      <c r="F5" s="209"/>
      <c r="G5" s="219"/>
      <c r="H5" s="219"/>
    </row>
    <row r="6" ht="21.95" customHeight="1" spans="1:8">
      <c r="A6" s="209" t="s">
        <v>81</v>
      </c>
      <c r="B6" s="209" t="s">
        <v>82</v>
      </c>
      <c r="C6" s="209" t="s">
        <v>83</v>
      </c>
      <c r="D6" s="209"/>
      <c r="E6" s="209"/>
      <c r="F6" s="209"/>
      <c r="G6" s="219"/>
      <c r="H6" s="219"/>
    </row>
    <row r="7" ht="21.95" customHeight="1" spans="1:8">
      <c r="A7" s="210"/>
      <c r="B7" s="210"/>
      <c r="C7" s="210"/>
      <c r="D7" s="210"/>
      <c r="E7" s="210" t="s">
        <v>71</v>
      </c>
      <c r="F7" s="231">
        <f>F8</f>
        <v>111038628.45</v>
      </c>
      <c r="G7" s="231">
        <v>111038628.45</v>
      </c>
      <c r="H7" s="211"/>
    </row>
    <row r="8" ht="21.95" customHeight="1" spans="1:8">
      <c r="A8" s="212"/>
      <c r="B8" s="212"/>
      <c r="C8" s="212"/>
      <c r="D8" s="220">
        <v>404</v>
      </c>
      <c r="E8" s="215" t="s">
        <v>216</v>
      </c>
      <c r="F8" s="224">
        <f>F9</f>
        <v>111038628.45</v>
      </c>
      <c r="G8" s="224">
        <v>111038628.45</v>
      </c>
      <c r="H8" s="214"/>
    </row>
    <row r="9" ht="21.95" customHeight="1" spans="1:8">
      <c r="A9" s="212"/>
      <c r="B9" s="212"/>
      <c r="C9" s="212"/>
      <c r="D9" s="220">
        <v>404001</v>
      </c>
      <c r="E9" s="223" t="s">
        <v>0</v>
      </c>
      <c r="F9" s="224">
        <f>SUM(F10:F24)</f>
        <v>111038628.45</v>
      </c>
      <c r="G9" s="224">
        <v>111038628.45</v>
      </c>
      <c r="H9" s="214"/>
    </row>
    <row r="10" ht="21.95" customHeight="1" spans="1:8">
      <c r="A10" s="241">
        <v>208</v>
      </c>
      <c r="B10" s="241" t="s">
        <v>84</v>
      </c>
      <c r="C10" s="241" t="s">
        <v>85</v>
      </c>
      <c r="D10" s="220" t="s">
        <v>72</v>
      </c>
      <c r="E10" s="215" t="s">
        <v>86</v>
      </c>
      <c r="F10" s="224">
        <v>96971.9</v>
      </c>
      <c r="G10" s="225">
        <v>96971.9</v>
      </c>
      <c r="H10" s="216"/>
    </row>
    <row r="11" ht="21.95" customHeight="1" spans="1:8">
      <c r="A11" s="241">
        <v>208</v>
      </c>
      <c r="B11" s="241" t="s">
        <v>84</v>
      </c>
      <c r="C11" s="241" t="s">
        <v>87</v>
      </c>
      <c r="D11" s="220" t="s">
        <v>72</v>
      </c>
      <c r="E11" s="215" t="s">
        <v>88</v>
      </c>
      <c r="F11" s="224">
        <v>77258.87</v>
      </c>
      <c r="G11" s="225">
        <v>77258.87</v>
      </c>
      <c r="H11" s="216"/>
    </row>
    <row r="12" ht="21.95" customHeight="1" spans="1:8">
      <c r="A12" s="241">
        <v>208</v>
      </c>
      <c r="B12" s="241" t="s">
        <v>84</v>
      </c>
      <c r="C12" s="241" t="s">
        <v>84</v>
      </c>
      <c r="D12" s="220" t="s">
        <v>72</v>
      </c>
      <c r="E12" s="215" t="s">
        <v>89</v>
      </c>
      <c r="F12" s="224">
        <v>1420154.04</v>
      </c>
      <c r="G12" s="225">
        <v>1420154.04</v>
      </c>
      <c r="H12" s="216"/>
    </row>
    <row r="13" ht="21.95" customHeight="1" spans="1:8">
      <c r="A13" s="241" t="s">
        <v>94</v>
      </c>
      <c r="B13" s="241" t="s">
        <v>95</v>
      </c>
      <c r="C13" s="241" t="s">
        <v>85</v>
      </c>
      <c r="D13" s="220" t="s">
        <v>72</v>
      </c>
      <c r="E13" s="215" t="s">
        <v>96</v>
      </c>
      <c r="F13" s="224">
        <v>124555.66</v>
      </c>
      <c r="G13" s="225">
        <v>124555.66</v>
      </c>
      <c r="H13" s="216"/>
    </row>
    <row r="14" ht="21.95" customHeight="1" spans="1:8">
      <c r="A14" s="241" t="s">
        <v>94</v>
      </c>
      <c r="B14" s="241" t="s">
        <v>95</v>
      </c>
      <c r="C14" s="241" t="s">
        <v>87</v>
      </c>
      <c r="D14" s="220" t="s">
        <v>72</v>
      </c>
      <c r="E14" s="215" t="s">
        <v>97</v>
      </c>
      <c r="F14" s="224">
        <v>658449.08</v>
      </c>
      <c r="G14" s="226">
        <v>658449.08</v>
      </c>
      <c r="H14" s="136"/>
    </row>
    <row r="15" ht="21.95" customHeight="1" spans="1:8">
      <c r="A15" s="241" t="s">
        <v>94</v>
      </c>
      <c r="B15" s="241" t="s">
        <v>95</v>
      </c>
      <c r="C15" s="241" t="s">
        <v>98</v>
      </c>
      <c r="D15" s="220" t="s">
        <v>72</v>
      </c>
      <c r="E15" s="215" t="s">
        <v>99</v>
      </c>
      <c r="F15" s="224">
        <v>8800</v>
      </c>
      <c r="G15" s="226">
        <v>8800</v>
      </c>
      <c r="H15" s="136"/>
    </row>
    <row r="16" ht="21.95" customHeight="1" spans="1:8">
      <c r="A16" s="241" t="s">
        <v>94</v>
      </c>
      <c r="B16" s="241" t="s">
        <v>95</v>
      </c>
      <c r="C16" s="241" t="s">
        <v>100</v>
      </c>
      <c r="D16" s="220" t="s">
        <v>72</v>
      </c>
      <c r="E16" s="215" t="s">
        <v>101</v>
      </c>
      <c r="F16" s="224">
        <v>218217.3</v>
      </c>
      <c r="G16" s="226">
        <v>218217.3</v>
      </c>
      <c r="H16" s="136"/>
    </row>
    <row r="17" ht="21.95" customHeight="1" spans="1:8">
      <c r="A17" s="241" t="s">
        <v>102</v>
      </c>
      <c r="B17" s="241" t="s">
        <v>98</v>
      </c>
      <c r="C17" s="241" t="s">
        <v>85</v>
      </c>
      <c r="D17" s="220" t="s">
        <v>72</v>
      </c>
      <c r="E17" s="215" t="s">
        <v>103</v>
      </c>
      <c r="F17" s="224">
        <v>1678335.83</v>
      </c>
      <c r="G17" s="226">
        <v>1678335.83</v>
      </c>
      <c r="H17" s="136"/>
    </row>
    <row r="18" ht="21.95" customHeight="1" spans="1:8">
      <c r="A18" s="241" t="s">
        <v>102</v>
      </c>
      <c r="B18" s="241" t="s">
        <v>98</v>
      </c>
      <c r="C18" s="241" t="s">
        <v>84</v>
      </c>
      <c r="D18" s="220" t="s">
        <v>72</v>
      </c>
      <c r="E18" s="215" t="s">
        <v>104</v>
      </c>
      <c r="F18" s="224">
        <v>20470000</v>
      </c>
      <c r="G18" s="226">
        <v>20470000</v>
      </c>
      <c r="H18" s="136"/>
    </row>
    <row r="19" ht="21.95" customHeight="1" spans="1:8">
      <c r="A19" s="241" t="s">
        <v>102</v>
      </c>
      <c r="B19" s="241" t="s">
        <v>98</v>
      </c>
      <c r="C19" s="241" t="s">
        <v>105</v>
      </c>
      <c r="D19" s="220" t="s">
        <v>72</v>
      </c>
      <c r="E19" s="215" t="s">
        <v>106</v>
      </c>
      <c r="F19" s="224">
        <v>7154000</v>
      </c>
      <c r="G19" s="226">
        <v>7154000</v>
      </c>
      <c r="H19" s="136"/>
    </row>
    <row r="20" ht="21.95" customHeight="1" spans="1:8">
      <c r="A20" s="241" t="s">
        <v>102</v>
      </c>
      <c r="B20" s="241" t="s">
        <v>98</v>
      </c>
      <c r="C20" s="241" t="s">
        <v>107</v>
      </c>
      <c r="D20" s="220" t="s">
        <v>72</v>
      </c>
      <c r="E20" s="215" t="s">
        <v>108</v>
      </c>
      <c r="F20" s="224">
        <v>11168451.71</v>
      </c>
      <c r="G20" s="226">
        <v>11168451.71</v>
      </c>
      <c r="H20" s="136"/>
    </row>
    <row r="21" ht="21.95" customHeight="1" spans="1:8">
      <c r="A21" s="241" t="s">
        <v>102</v>
      </c>
      <c r="B21" s="241" t="s">
        <v>98</v>
      </c>
      <c r="C21" s="241" t="s">
        <v>100</v>
      </c>
      <c r="D21" s="220" t="s">
        <v>72</v>
      </c>
      <c r="E21" s="215" t="s">
        <v>109</v>
      </c>
      <c r="F21" s="224">
        <v>52599435.34</v>
      </c>
      <c r="G21" s="226">
        <v>52599435.34</v>
      </c>
      <c r="H21" s="136"/>
    </row>
    <row r="22" ht="21.95" customHeight="1" spans="1:8">
      <c r="A22" s="241" t="s">
        <v>102</v>
      </c>
      <c r="B22" s="241" t="s">
        <v>84</v>
      </c>
      <c r="C22" s="241" t="s">
        <v>100</v>
      </c>
      <c r="D22" s="220" t="s">
        <v>72</v>
      </c>
      <c r="E22" s="215" t="s">
        <v>110</v>
      </c>
      <c r="F22" s="224">
        <v>200000</v>
      </c>
      <c r="G22" s="226">
        <v>200000</v>
      </c>
      <c r="H22" s="136"/>
    </row>
    <row r="23" ht="21.95" customHeight="1" spans="1:8">
      <c r="A23" s="241" t="s">
        <v>102</v>
      </c>
      <c r="B23" s="241" t="s">
        <v>100</v>
      </c>
      <c r="C23" s="241" t="s">
        <v>100</v>
      </c>
      <c r="D23" s="220" t="s">
        <v>72</v>
      </c>
      <c r="E23" s="215" t="s">
        <v>113</v>
      </c>
      <c r="F23" s="224">
        <v>13958800</v>
      </c>
      <c r="G23" s="226">
        <v>13958800</v>
      </c>
      <c r="H23" s="136"/>
    </row>
    <row r="24" ht="21.95" customHeight="1" spans="1:8">
      <c r="A24" s="241" t="s">
        <v>114</v>
      </c>
      <c r="B24" s="241" t="s">
        <v>87</v>
      </c>
      <c r="C24" s="241" t="s">
        <v>85</v>
      </c>
      <c r="D24" s="220" t="s">
        <v>72</v>
      </c>
      <c r="E24" s="223" t="s">
        <v>115</v>
      </c>
      <c r="F24" s="224">
        <v>1205198.72</v>
      </c>
      <c r="G24" s="226">
        <v>1205198.72</v>
      </c>
      <c r="H24" s="136"/>
    </row>
  </sheetData>
  <mergeCells count="11">
    <mergeCell ref="A1:C1"/>
    <mergeCell ref="F1:H1"/>
    <mergeCell ref="A2:H2"/>
    <mergeCell ref="A3:E3"/>
    <mergeCell ref="A4:E4"/>
    <mergeCell ref="A5:C5"/>
    <mergeCell ref="D5:D6"/>
    <mergeCell ref="E5:E6"/>
    <mergeCell ref="F4:F6"/>
    <mergeCell ref="G4:G6"/>
    <mergeCell ref="H4:H6"/>
  </mergeCells>
  <pageMargins left="0.984027777777778" right="0.275" top="0.511805555555556" bottom="0.270000010728836"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workbookViewId="0">
      <pane ySplit="6" topLeftCell="A21" activePane="bottomLeft" state="frozen"/>
      <selection/>
      <selection pane="bottomLeft" activeCell="D20" sqref="D20"/>
    </sheetView>
  </sheetViews>
  <sheetFormatPr defaultColWidth="10" defaultRowHeight="13.5" outlineLevelCol="6"/>
  <cols>
    <col min="1" max="2" width="8.5" customWidth="1"/>
    <col min="3" max="3" width="17.875" customWidth="1"/>
    <col min="4" max="4" width="45.125" customWidth="1"/>
    <col min="5" max="5" width="24.625" customWidth="1"/>
    <col min="6" max="6" width="22.625" customWidth="1"/>
    <col min="7" max="7" width="22.875" customWidth="1"/>
  </cols>
  <sheetData>
    <row r="1" ht="14.25" customHeight="1" spans="1:7">
      <c r="A1" s="203"/>
      <c r="B1" s="203"/>
      <c r="C1" s="217"/>
      <c r="D1" s="217"/>
      <c r="E1" s="228"/>
      <c r="F1" s="228"/>
      <c r="G1" s="229" t="s">
        <v>217</v>
      </c>
    </row>
    <row r="2" ht="19.9" customHeight="1" spans="1:7">
      <c r="A2" s="205" t="s">
        <v>218</v>
      </c>
      <c r="B2" s="205"/>
      <c r="C2" s="205"/>
      <c r="D2" s="205"/>
      <c r="E2" s="205"/>
      <c r="F2" s="205"/>
      <c r="G2" s="205"/>
    </row>
    <row r="3" ht="17.1" customHeight="1" spans="1:7">
      <c r="A3" s="206" t="s">
        <v>4</v>
      </c>
      <c r="B3" s="206"/>
      <c r="C3" s="206"/>
      <c r="D3" s="206"/>
      <c r="F3" s="207"/>
      <c r="G3" s="230" t="s">
        <v>5</v>
      </c>
    </row>
    <row r="4" ht="21.95" customHeight="1" spans="1:7">
      <c r="A4" s="209" t="s">
        <v>8</v>
      </c>
      <c r="B4" s="209"/>
      <c r="C4" s="209"/>
      <c r="D4" s="209"/>
      <c r="E4" s="209" t="s">
        <v>76</v>
      </c>
      <c r="F4" s="209"/>
      <c r="G4" s="209"/>
    </row>
    <row r="5" ht="21.95" customHeight="1" spans="1:7">
      <c r="A5" s="209" t="s">
        <v>80</v>
      </c>
      <c r="B5" s="209"/>
      <c r="C5" s="209" t="s">
        <v>69</v>
      </c>
      <c r="D5" s="209" t="s">
        <v>70</v>
      </c>
      <c r="E5" s="209" t="s">
        <v>58</v>
      </c>
      <c r="F5" s="209" t="s">
        <v>219</v>
      </c>
      <c r="G5" s="209" t="s">
        <v>220</v>
      </c>
    </row>
    <row r="6" ht="21.95" customHeight="1" spans="1:7">
      <c r="A6" s="209" t="s">
        <v>81</v>
      </c>
      <c r="B6" s="209" t="s">
        <v>82</v>
      </c>
      <c r="C6" s="209"/>
      <c r="D6" s="209"/>
      <c r="E6" s="209"/>
      <c r="F6" s="209"/>
      <c r="G6" s="209"/>
    </row>
    <row r="7" ht="21.95" customHeight="1" spans="1:7">
      <c r="A7" s="210"/>
      <c r="B7" s="210"/>
      <c r="C7" s="210"/>
      <c r="D7" s="210" t="s">
        <v>71</v>
      </c>
      <c r="E7" s="231">
        <f t="shared" ref="E7:G8" si="0">E8</f>
        <v>13695805.89</v>
      </c>
      <c r="F7" s="231">
        <f t="shared" si="0"/>
        <v>13199279</v>
      </c>
      <c r="G7" s="231">
        <f t="shared" si="0"/>
        <v>496526.89</v>
      </c>
    </row>
    <row r="8" ht="21.95" customHeight="1" spans="1:7">
      <c r="A8" s="232" t="s">
        <v>22</v>
      </c>
      <c r="B8" s="232" t="s">
        <v>22</v>
      </c>
      <c r="C8" s="233">
        <v>404</v>
      </c>
      <c r="D8" s="234" t="s">
        <v>168</v>
      </c>
      <c r="E8" s="224">
        <f t="shared" si="0"/>
        <v>13695805.89</v>
      </c>
      <c r="F8" s="224">
        <f t="shared" si="0"/>
        <v>13199279</v>
      </c>
      <c r="G8" s="224">
        <f t="shared" si="0"/>
        <v>496526.89</v>
      </c>
    </row>
    <row r="9" ht="21.95" customHeight="1" spans="1:7">
      <c r="A9" s="232" t="s">
        <v>22</v>
      </c>
      <c r="B9" s="232" t="s">
        <v>22</v>
      </c>
      <c r="C9" s="233">
        <v>404001</v>
      </c>
      <c r="D9" s="235" t="s">
        <v>169</v>
      </c>
      <c r="E9" s="224">
        <f>E10+E22+E37</f>
        <v>13695805.89</v>
      </c>
      <c r="F9" s="224">
        <f>F10+F22+F37</f>
        <v>13199279</v>
      </c>
      <c r="G9" s="224">
        <f>G10+G22+G37</f>
        <v>496526.89</v>
      </c>
    </row>
    <row r="10" ht="21.95" customHeight="1" spans="1:7">
      <c r="A10" s="232">
        <v>301</v>
      </c>
      <c r="B10" s="232" t="s">
        <v>22</v>
      </c>
      <c r="C10" s="233">
        <v>404001</v>
      </c>
      <c r="D10" s="236" t="s">
        <v>170</v>
      </c>
      <c r="E10" s="226">
        <v>13046711.07</v>
      </c>
      <c r="F10" s="226">
        <v>13046711.07</v>
      </c>
      <c r="G10" s="226"/>
    </row>
    <row r="11" ht="21.95" customHeight="1" spans="1:7">
      <c r="A11" s="232">
        <v>301</v>
      </c>
      <c r="B11" s="237" t="s">
        <v>85</v>
      </c>
      <c r="C11" s="233">
        <v>404001</v>
      </c>
      <c r="D11" s="235" t="s">
        <v>171</v>
      </c>
      <c r="E11" s="226">
        <v>3400824</v>
      </c>
      <c r="F11" s="226">
        <v>3400824</v>
      </c>
      <c r="G11" s="226"/>
    </row>
    <row r="12" ht="21.95" customHeight="1" spans="1:7">
      <c r="A12" s="232">
        <v>301</v>
      </c>
      <c r="B12" s="237" t="s">
        <v>87</v>
      </c>
      <c r="C12" s="233">
        <v>404001</v>
      </c>
      <c r="D12" s="235" t="s">
        <v>172</v>
      </c>
      <c r="E12" s="226">
        <v>1110552</v>
      </c>
      <c r="F12" s="226">
        <v>1110552</v>
      </c>
      <c r="G12" s="226"/>
    </row>
    <row r="13" ht="21.95" customHeight="1" spans="1:7">
      <c r="A13" s="232">
        <v>301</v>
      </c>
      <c r="B13" s="237" t="s">
        <v>98</v>
      </c>
      <c r="C13" s="233">
        <v>404001</v>
      </c>
      <c r="D13" s="235" t="s">
        <v>173</v>
      </c>
      <c r="E13" s="226">
        <v>415661</v>
      </c>
      <c r="F13" s="226">
        <v>415661</v>
      </c>
      <c r="G13" s="226"/>
    </row>
    <row r="14" ht="21.95" customHeight="1" spans="1:7">
      <c r="A14" s="232">
        <v>301</v>
      </c>
      <c r="B14" s="237" t="s">
        <v>174</v>
      </c>
      <c r="C14" s="233">
        <v>404001</v>
      </c>
      <c r="D14" s="235" t="s">
        <v>175</v>
      </c>
      <c r="E14" s="226">
        <v>4140925.72</v>
      </c>
      <c r="F14" s="226">
        <v>4140925.72</v>
      </c>
      <c r="G14" s="226"/>
    </row>
    <row r="15" ht="21.95" customHeight="1" spans="1:7">
      <c r="A15" s="232">
        <v>301</v>
      </c>
      <c r="B15" s="237" t="s">
        <v>176</v>
      </c>
      <c r="C15" s="233">
        <v>404001</v>
      </c>
      <c r="D15" s="235" t="s">
        <v>177</v>
      </c>
      <c r="E15" s="226">
        <v>1420154.04</v>
      </c>
      <c r="F15" s="226">
        <v>1420154.04</v>
      </c>
      <c r="G15" s="226"/>
    </row>
    <row r="16" ht="21.95" customHeight="1" spans="1:7">
      <c r="A16" s="232">
        <v>301</v>
      </c>
      <c r="B16" s="237" t="s">
        <v>178</v>
      </c>
      <c r="C16" s="233">
        <v>404001</v>
      </c>
      <c r="D16" s="235" t="s">
        <v>179</v>
      </c>
      <c r="E16" s="226">
        <v>783004.74</v>
      </c>
      <c r="F16" s="226">
        <v>783004.74</v>
      </c>
      <c r="G16" s="226"/>
    </row>
    <row r="17" ht="21.95" customHeight="1" spans="1:7">
      <c r="A17" s="232">
        <v>301</v>
      </c>
      <c r="B17" s="237" t="s">
        <v>95</v>
      </c>
      <c r="C17" s="233">
        <v>404001</v>
      </c>
      <c r="D17" s="235" t="s">
        <v>180</v>
      </c>
      <c r="E17" s="226">
        <v>171017.3</v>
      </c>
      <c r="F17" s="226">
        <v>171017.3</v>
      </c>
      <c r="G17" s="226"/>
    </row>
    <row r="18" ht="21.95" customHeight="1" spans="1:7">
      <c r="A18" s="232">
        <v>301</v>
      </c>
      <c r="B18" s="238" t="s">
        <v>181</v>
      </c>
      <c r="C18" s="233">
        <v>404001</v>
      </c>
      <c r="D18" s="136" t="s">
        <v>182</v>
      </c>
      <c r="E18" s="226">
        <v>85133.55</v>
      </c>
      <c r="F18" s="226">
        <v>85133.55</v>
      </c>
      <c r="G18" s="226"/>
    </row>
    <row r="19" ht="21.95" customHeight="1" spans="1:7">
      <c r="A19" s="232">
        <v>301</v>
      </c>
      <c r="B19" s="238" t="s">
        <v>183</v>
      </c>
      <c r="C19" s="233">
        <v>404001</v>
      </c>
      <c r="D19" s="136" t="s">
        <v>184</v>
      </c>
      <c r="E19" s="226">
        <v>1205198.72</v>
      </c>
      <c r="F19" s="226">
        <v>1205198.72</v>
      </c>
      <c r="G19" s="226"/>
    </row>
    <row r="20" ht="21.95" customHeight="1" spans="1:7">
      <c r="A20" s="232">
        <v>301</v>
      </c>
      <c r="B20" s="238" t="s">
        <v>185</v>
      </c>
      <c r="C20" s="233">
        <v>404001</v>
      </c>
      <c r="D20" s="136" t="s">
        <v>186</v>
      </c>
      <c r="E20" s="226">
        <v>56000</v>
      </c>
      <c r="F20" s="226">
        <v>56000</v>
      </c>
      <c r="G20" s="226"/>
    </row>
    <row r="21" ht="21.95" customHeight="1" spans="1:7">
      <c r="A21" s="232">
        <v>301</v>
      </c>
      <c r="B21" s="238" t="s">
        <v>100</v>
      </c>
      <c r="C21" s="233">
        <v>404001</v>
      </c>
      <c r="D21" s="136" t="s">
        <v>187</v>
      </c>
      <c r="E21" s="226">
        <v>258240</v>
      </c>
      <c r="F21" s="226">
        <v>258240</v>
      </c>
      <c r="G21" s="226"/>
    </row>
    <row r="22" ht="21.95" customHeight="1" spans="1:7">
      <c r="A22" s="233">
        <v>302</v>
      </c>
      <c r="B22" s="238"/>
      <c r="C22" s="233">
        <v>404001</v>
      </c>
      <c r="D22" s="136" t="s">
        <v>188</v>
      </c>
      <c r="E22" s="226">
        <v>496526.89</v>
      </c>
      <c r="F22" s="226"/>
      <c r="G22" s="226">
        <v>496526.89</v>
      </c>
    </row>
    <row r="23" ht="21.95" customHeight="1" spans="1:7">
      <c r="A23" s="233">
        <v>302</v>
      </c>
      <c r="B23" s="238" t="s">
        <v>85</v>
      </c>
      <c r="C23" s="233">
        <v>404001</v>
      </c>
      <c r="D23" s="136" t="s">
        <v>189</v>
      </c>
      <c r="E23" s="226">
        <v>48000</v>
      </c>
      <c r="F23" s="226"/>
      <c r="G23" s="226">
        <v>48000</v>
      </c>
    </row>
    <row r="24" ht="21.95" customHeight="1" spans="1:7">
      <c r="A24" s="233">
        <v>302</v>
      </c>
      <c r="B24" s="238" t="s">
        <v>84</v>
      </c>
      <c r="C24" s="233">
        <v>404001</v>
      </c>
      <c r="D24" s="136" t="s">
        <v>190</v>
      </c>
      <c r="E24" s="226">
        <v>11200</v>
      </c>
      <c r="F24" s="226"/>
      <c r="G24" s="226">
        <v>11200</v>
      </c>
    </row>
    <row r="25" ht="21.95" customHeight="1" spans="1:7">
      <c r="A25" s="233">
        <v>302</v>
      </c>
      <c r="B25" s="238" t="s">
        <v>191</v>
      </c>
      <c r="C25" s="233">
        <v>404001</v>
      </c>
      <c r="D25" s="136" t="s">
        <v>192</v>
      </c>
      <c r="E25" s="226">
        <v>14400</v>
      </c>
      <c r="F25" s="226"/>
      <c r="G25" s="226">
        <v>14400</v>
      </c>
    </row>
    <row r="26" ht="21.95" customHeight="1" spans="1:7">
      <c r="A26" s="233">
        <v>302</v>
      </c>
      <c r="B26" s="238" t="s">
        <v>174</v>
      </c>
      <c r="C26" s="233">
        <v>404001</v>
      </c>
      <c r="D26" s="136" t="s">
        <v>193</v>
      </c>
      <c r="E26" s="226">
        <v>12800</v>
      </c>
      <c r="F26" s="226"/>
      <c r="G26" s="226">
        <v>12800</v>
      </c>
    </row>
    <row r="27" ht="21.95" customHeight="1" spans="1:7">
      <c r="A27" s="233">
        <v>302</v>
      </c>
      <c r="B27" s="238" t="s">
        <v>95</v>
      </c>
      <c r="C27" s="233">
        <v>404001</v>
      </c>
      <c r="D27" s="136" t="s">
        <v>194</v>
      </c>
      <c r="E27" s="226">
        <v>96000</v>
      </c>
      <c r="F27" s="226"/>
      <c r="G27" s="226">
        <v>96000</v>
      </c>
    </row>
    <row r="28" ht="21.95" customHeight="1" spans="1:7">
      <c r="A28" s="233">
        <v>302</v>
      </c>
      <c r="B28" s="238" t="s">
        <v>183</v>
      </c>
      <c r="C28" s="233">
        <v>404001</v>
      </c>
      <c r="D28" s="136" t="s">
        <v>195</v>
      </c>
      <c r="E28" s="226">
        <v>4100</v>
      </c>
      <c r="F28" s="226"/>
      <c r="G28" s="226">
        <v>4100</v>
      </c>
    </row>
    <row r="29" ht="21.95" customHeight="1" spans="1:7">
      <c r="A29" s="233">
        <v>302</v>
      </c>
      <c r="B29" s="233">
        <v>16</v>
      </c>
      <c r="C29" s="233">
        <v>404001</v>
      </c>
      <c r="D29" s="136" t="s">
        <v>196</v>
      </c>
      <c r="E29" s="226">
        <v>11000</v>
      </c>
      <c r="F29" s="226"/>
      <c r="G29" s="226">
        <v>11000</v>
      </c>
    </row>
    <row r="30" ht="21.95" customHeight="1" spans="1:7">
      <c r="A30" s="233">
        <v>302</v>
      </c>
      <c r="B30" s="233">
        <v>17</v>
      </c>
      <c r="C30" s="233">
        <v>404001</v>
      </c>
      <c r="D30" s="136" t="s">
        <v>197</v>
      </c>
      <c r="E30" s="226">
        <v>4300</v>
      </c>
      <c r="F30" s="226"/>
      <c r="G30" s="226">
        <v>4300</v>
      </c>
    </row>
    <row r="31" ht="21.95" customHeight="1" spans="1:7">
      <c r="A31" s="233">
        <v>302</v>
      </c>
      <c r="B31" s="233">
        <v>26</v>
      </c>
      <c r="C31" s="233">
        <v>404001</v>
      </c>
      <c r="D31" s="136" t="s">
        <v>198</v>
      </c>
      <c r="E31" s="226">
        <v>10800</v>
      </c>
      <c r="F31" s="226"/>
      <c r="G31" s="226">
        <v>10800</v>
      </c>
    </row>
    <row r="32" ht="21.95" customHeight="1" spans="1:7">
      <c r="A32" s="233">
        <v>302</v>
      </c>
      <c r="B32" s="233">
        <v>28</v>
      </c>
      <c r="C32" s="233">
        <v>404001</v>
      </c>
      <c r="D32" s="136" t="s">
        <v>200</v>
      </c>
      <c r="E32" s="226">
        <v>80644.85</v>
      </c>
      <c r="F32" s="226"/>
      <c r="G32" s="226">
        <v>80644.85</v>
      </c>
    </row>
    <row r="33" ht="21.95" customHeight="1" spans="1:7">
      <c r="A33" s="233">
        <v>302</v>
      </c>
      <c r="B33" s="233">
        <v>29</v>
      </c>
      <c r="C33" s="233">
        <v>404001</v>
      </c>
      <c r="D33" s="136" t="s">
        <v>201</v>
      </c>
      <c r="E33" s="226">
        <v>40982.04</v>
      </c>
      <c r="F33" s="226"/>
      <c r="G33" s="226">
        <v>40982.04</v>
      </c>
    </row>
    <row r="34" ht="21.95" customHeight="1" spans="1:7">
      <c r="A34" s="233">
        <v>302</v>
      </c>
      <c r="B34" s="233">
        <v>31</v>
      </c>
      <c r="C34" s="233">
        <v>404001</v>
      </c>
      <c r="D34" s="136" t="s">
        <v>202</v>
      </c>
      <c r="E34" s="226">
        <v>19000</v>
      </c>
      <c r="F34" s="226"/>
      <c r="G34" s="226">
        <v>19000</v>
      </c>
    </row>
    <row r="35" ht="21.95" customHeight="1" spans="1:7">
      <c r="A35" s="233">
        <v>302</v>
      </c>
      <c r="B35" s="233">
        <v>39</v>
      </c>
      <c r="C35" s="233">
        <v>404001</v>
      </c>
      <c r="D35" s="136" t="s">
        <v>203</v>
      </c>
      <c r="E35" s="226">
        <v>111300</v>
      </c>
      <c r="F35" s="226"/>
      <c r="G35" s="226">
        <v>111300</v>
      </c>
    </row>
    <row r="36" ht="21.95" customHeight="1" spans="1:7">
      <c r="A36" s="233">
        <v>302</v>
      </c>
      <c r="B36" s="233">
        <v>99</v>
      </c>
      <c r="C36" s="233">
        <v>404001</v>
      </c>
      <c r="D36" s="136" t="s">
        <v>204</v>
      </c>
      <c r="E36" s="226">
        <v>32000</v>
      </c>
      <c r="F36" s="226"/>
      <c r="G36" s="226">
        <v>32000</v>
      </c>
    </row>
    <row r="37" ht="21.95" customHeight="1" spans="1:7">
      <c r="A37" s="233">
        <v>303</v>
      </c>
      <c r="B37" s="239"/>
      <c r="C37" s="233">
        <v>404001</v>
      </c>
      <c r="D37" s="136" t="s">
        <v>205</v>
      </c>
      <c r="E37" s="226">
        <v>152567.93</v>
      </c>
      <c r="F37" s="226">
        <v>152567.93</v>
      </c>
      <c r="G37" s="226"/>
    </row>
    <row r="38" ht="21.95" customHeight="1" spans="1:7">
      <c r="A38" s="233">
        <v>303</v>
      </c>
      <c r="B38" s="238" t="s">
        <v>84</v>
      </c>
      <c r="C38" s="233">
        <v>404001</v>
      </c>
      <c r="D38" s="136" t="s">
        <v>206</v>
      </c>
      <c r="E38" s="226">
        <v>10277.16</v>
      </c>
      <c r="F38" s="226">
        <v>10277.16</v>
      </c>
      <c r="G38" s="226"/>
    </row>
    <row r="39" ht="21.95" customHeight="1" spans="1:7">
      <c r="A39" s="233">
        <v>303</v>
      </c>
      <c r="B39" s="238" t="s">
        <v>174</v>
      </c>
      <c r="C39" s="233">
        <v>404001</v>
      </c>
      <c r="D39" s="136" t="s">
        <v>207</v>
      </c>
      <c r="E39" s="226">
        <v>142230.77</v>
      </c>
      <c r="F39" s="226">
        <v>142230.77</v>
      </c>
      <c r="G39" s="226"/>
    </row>
    <row r="40" ht="21.95" customHeight="1" spans="1:7">
      <c r="A40" s="233">
        <v>303</v>
      </c>
      <c r="B40" s="238" t="s">
        <v>208</v>
      </c>
      <c r="C40" s="233">
        <v>404001</v>
      </c>
      <c r="D40" s="136" t="s">
        <v>209</v>
      </c>
      <c r="E40" s="226">
        <v>60</v>
      </c>
      <c r="F40" s="226">
        <v>60</v>
      </c>
      <c r="G40" s="226"/>
    </row>
  </sheetData>
  <mergeCells count="11">
    <mergeCell ref="A1:B1"/>
    <mergeCell ref="A2:G2"/>
    <mergeCell ref="A3:D3"/>
    <mergeCell ref="A4:D4"/>
    <mergeCell ref="E4:G4"/>
    <mergeCell ref="A5:B5"/>
    <mergeCell ref="C5:C6"/>
    <mergeCell ref="D5:D6"/>
    <mergeCell ref="E5:E6"/>
    <mergeCell ref="F5:F6"/>
    <mergeCell ref="G5:G6"/>
  </mergeCells>
  <pageMargins left="1.10208333333333" right="0.354166666666667" top="0.270000010728836" bottom="0.270000010728836" header="0" footer="0"/>
  <pageSetup paperSize="9" scale="6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5" topLeftCell="A25" activePane="bottomLeft" state="frozen"/>
      <selection/>
      <selection pane="bottomLeft" activeCell="E38" sqref="E38"/>
    </sheetView>
  </sheetViews>
  <sheetFormatPr defaultColWidth="10" defaultRowHeight="13.5" outlineLevelCol="5"/>
  <cols>
    <col min="1" max="3" width="6.125" customWidth="1"/>
    <col min="4" max="4" width="9.75" customWidth="1"/>
    <col min="5" max="5" width="84" customWidth="1"/>
    <col min="6" max="6" width="19" customWidth="1"/>
    <col min="7" max="7" width="9.75" customWidth="1"/>
  </cols>
  <sheetData>
    <row r="1" ht="14.25" customHeight="1" spans="1:6">
      <c r="A1" s="203"/>
      <c r="B1" s="203"/>
      <c r="C1" s="203"/>
      <c r="D1" s="217"/>
      <c r="E1" s="217"/>
      <c r="F1" s="204" t="s">
        <v>221</v>
      </c>
    </row>
    <row r="2" ht="19.9" customHeight="1" spans="1:6">
      <c r="A2" s="205" t="s">
        <v>222</v>
      </c>
      <c r="B2" s="205"/>
      <c r="C2" s="205"/>
      <c r="D2" s="205"/>
      <c r="E2" s="205"/>
      <c r="F2" s="205"/>
    </row>
    <row r="3" ht="17.1" customHeight="1" spans="1:6">
      <c r="A3" s="206" t="s">
        <v>4</v>
      </c>
      <c r="B3" s="206"/>
      <c r="C3" s="206"/>
      <c r="D3" s="206"/>
      <c r="E3" s="206"/>
      <c r="F3" s="208" t="s">
        <v>5</v>
      </c>
    </row>
    <row r="4" ht="21.4" customHeight="1" spans="1:6">
      <c r="A4" s="209" t="s">
        <v>80</v>
      </c>
      <c r="B4" s="209"/>
      <c r="C4" s="209"/>
      <c r="D4" s="209" t="s">
        <v>69</v>
      </c>
      <c r="E4" s="209" t="s">
        <v>70</v>
      </c>
      <c r="F4" s="209" t="s">
        <v>223</v>
      </c>
    </row>
    <row r="5" ht="21.4" customHeight="1" spans="1:6">
      <c r="A5" s="209" t="s">
        <v>81</v>
      </c>
      <c r="B5" s="209" t="s">
        <v>82</v>
      </c>
      <c r="C5" s="209" t="s">
        <v>83</v>
      </c>
      <c r="D5" s="209"/>
      <c r="E5" s="209"/>
      <c r="F5" s="209"/>
    </row>
    <row r="6" ht="24.95" customHeight="1" spans="1:6">
      <c r="A6" s="210"/>
      <c r="B6" s="210"/>
      <c r="C6" s="210"/>
      <c r="D6" s="210"/>
      <c r="E6" s="210" t="s">
        <v>71</v>
      </c>
      <c r="F6" s="211">
        <f>F7</f>
        <v>97342822.56</v>
      </c>
    </row>
    <row r="7" ht="24.95" customHeight="1" spans="1:6">
      <c r="A7" s="212"/>
      <c r="B7" s="212"/>
      <c r="C7" s="212"/>
      <c r="D7" s="212"/>
      <c r="E7" s="215" t="s">
        <v>22</v>
      </c>
      <c r="F7" s="214">
        <f>F8</f>
        <v>97342822.56</v>
      </c>
    </row>
    <row r="8" ht="24.95" customHeight="1" spans="1:6">
      <c r="A8" s="220"/>
      <c r="B8" s="220"/>
      <c r="C8" s="220"/>
      <c r="D8" s="220"/>
      <c r="E8" s="215" t="s">
        <v>73</v>
      </c>
      <c r="F8" s="214">
        <f>F9+F12+F15+F17+F31+F33</f>
        <v>97342822.56</v>
      </c>
    </row>
    <row r="9" ht="24.95" customHeight="1" spans="1:6">
      <c r="A9" s="220"/>
      <c r="B9" s="220"/>
      <c r="C9" s="220"/>
      <c r="D9" s="220"/>
      <c r="E9" s="215" t="s">
        <v>104</v>
      </c>
      <c r="F9" s="214">
        <f>SUM(F10:F11)</f>
        <v>20470000</v>
      </c>
    </row>
    <row r="10" ht="33" customHeight="1" spans="1:6">
      <c r="A10" s="220" t="s">
        <v>102</v>
      </c>
      <c r="B10" s="220" t="s">
        <v>98</v>
      </c>
      <c r="C10" s="220" t="s">
        <v>84</v>
      </c>
      <c r="D10" s="220" t="s">
        <v>72</v>
      </c>
      <c r="E10" s="223" t="s">
        <v>224</v>
      </c>
      <c r="F10" s="216">
        <v>14500000</v>
      </c>
    </row>
    <row r="11" ht="24.95" customHeight="1" spans="1:6">
      <c r="A11" s="220" t="s">
        <v>102</v>
      </c>
      <c r="B11" s="220" t="s">
        <v>98</v>
      </c>
      <c r="C11" s="220" t="s">
        <v>84</v>
      </c>
      <c r="D11" s="220" t="s">
        <v>72</v>
      </c>
      <c r="E11" s="223" t="s">
        <v>225</v>
      </c>
      <c r="F11" s="216">
        <v>5970000</v>
      </c>
    </row>
    <row r="12" ht="24.95" customHeight="1" spans="1:6">
      <c r="A12" s="220"/>
      <c r="B12" s="220"/>
      <c r="C12" s="220"/>
      <c r="D12" s="220"/>
      <c r="E12" s="215" t="s">
        <v>106</v>
      </c>
      <c r="F12" s="224">
        <f>SUM(F13:F14)</f>
        <v>7154000</v>
      </c>
    </row>
    <row r="13" ht="24.95" customHeight="1" spans="1:6">
      <c r="A13" s="220" t="s">
        <v>102</v>
      </c>
      <c r="B13" s="220" t="s">
        <v>98</v>
      </c>
      <c r="C13" s="220" t="s">
        <v>105</v>
      </c>
      <c r="D13" s="220" t="s">
        <v>72</v>
      </c>
      <c r="E13" s="223" t="s">
        <v>226</v>
      </c>
      <c r="F13" s="225">
        <v>5250000</v>
      </c>
    </row>
    <row r="14" ht="24.95" customHeight="1" spans="1:6">
      <c r="A14" s="220" t="s">
        <v>102</v>
      </c>
      <c r="B14" s="220" t="s">
        <v>98</v>
      </c>
      <c r="C14" s="220" t="s">
        <v>105</v>
      </c>
      <c r="D14" s="220" t="s">
        <v>72</v>
      </c>
      <c r="E14" s="223" t="s">
        <v>227</v>
      </c>
      <c r="F14" s="225">
        <v>1904000</v>
      </c>
    </row>
    <row r="15" ht="24.95" customHeight="1" spans="1:6">
      <c r="A15" s="220"/>
      <c r="B15" s="220"/>
      <c r="C15" s="220"/>
      <c r="D15" s="220"/>
      <c r="E15" s="215" t="s">
        <v>108</v>
      </c>
      <c r="F15" s="224">
        <f>SUM(F16)</f>
        <v>11168451.71</v>
      </c>
    </row>
    <row r="16" ht="24.95" customHeight="1" spans="1:6">
      <c r="A16" s="220" t="s">
        <v>102</v>
      </c>
      <c r="B16" s="220" t="s">
        <v>98</v>
      </c>
      <c r="C16" s="220" t="s">
        <v>107</v>
      </c>
      <c r="D16" s="220" t="s">
        <v>72</v>
      </c>
      <c r="E16" s="223" t="s">
        <v>228</v>
      </c>
      <c r="F16" s="225">
        <v>11168451.71</v>
      </c>
    </row>
    <row r="17" ht="24.95" customHeight="1" spans="1:6">
      <c r="A17" s="220"/>
      <c r="B17" s="220"/>
      <c r="C17" s="220"/>
      <c r="D17" s="220"/>
      <c r="E17" s="215" t="s">
        <v>109</v>
      </c>
      <c r="F17" s="224">
        <f>SUM(F18:F30)</f>
        <v>44391570.85</v>
      </c>
    </row>
    <row r="18" ht="24.95" customHeight="1" spans="1:6">
      <c r="A18" s="220" t="s">
        <v>102</v>
      </c>
      <c r="B18" s="220" t="s">
        <v>98</v>
      </c>
      <c r="C18" s="220" t="s">
        <v>100</v>
      </c>
      <c r="D18" s="220" t="s">
        <v>72</v>
      </c>
      <c r="E18" s="223" t="s">
        <v>229</v>
      </c>
      <c r="F18" s="225">
        <v>34047110.85</v>
      </c>
    </row>
    <row r="19" ht="24.95" customHeight="1" spans="1:6">
      <c r="A19" s="220" t="s">
        <v>102</v>
      </c>
      <c r="B19" s="220" t="s">
        <v>98</v>
      </c>
      <c r="C19" s="220" t="s">
        <v>100</v>
      </c>
      <c r="D19" s="220" t="s">
        <v>72</v>
      </c>
      <c r="E19" s="136" t="s">
        <v>230</v>
      </c>
      <c r="F19" s="224">
        <v>135000</v>
      </c>
    </row>
    <row r="20" ht="24.95" customHeight="1" spans="1:6">
      <c r="A20" s="220" t="s">
        <v>102</v>
      </c>
      <c r="B20" s="220" t="s">
        <v>98</v>
      </c>
      <c r="C20" s="220" t="s">
        <v>100</v>
      </c>
      <c r="D20" s="220" t="s">
        <v>72</v>
      </c>
      <c r="E20" s="136" t="s">
        <v>231</v>
      </c>
      <c r="F20" s="226">
        <v>285912</v>
      </c>
    </row>
    <row r="21" ht="24.95" customHeight="1" spans="1:6">
      <c r="A21" s="220" t="s">
        <v>102</v>
      </c>
      <c r="B21" s="220" t="s">
        <v>98</v>
      </c>
      <c r="C21" s="220" t="s">
        <v>100</v>
      </c>
      <c r="D21" s="220" t="s">
        <v>72</v>
      </c>
      <c r="E21" s="227" t="s">
        <v>232</v>
      </c>
      <c r="F21" s="226">
        <v>120000</v>
      </c>
    </row>
    <row r="22" ht="24.95" customHeight="1" spans="1:6">
      <c r="A22" s="220" t="s">
        <v>102</v>
      </c>
      <c r="B22" s="220" t="s">
        <v>98</v>
      </c>
      <c r="C22" s="220" t="s">
        <v>100</v>
      </c>
      <c r="D22" s="220" t="s">
        <v>72</v>
      </c>
      <c r="E22" s="227" t="s">
        <v>233</v>
      </c>
      <c r="F22" s="226">
        <v>6205449</v>
      </c>
    </row>
    <row r="23" ht="24.95" customHeight="1" spans="1:6">
      <c r="A23" s="220" t="s">
        <v>102</v>
      </c>
      <c r="B23" s="220" t="s">
        <v>98</v>
      </c>
      <c r="C23" s="220" t="s">
        <v>100</v>
      </c>
      <c r="D23" s="220" t="s">
        <v>72</v>
      </c>
      <c r="E23" s="227" t="s">
        <v>234</v>
      </c>
      <c r="F23" s="226">
        <v>370000</v>
      </c>
    </row>
    <row r="24" ht="24.95" customHeight="1" spans="1:6">
      <c r="A24" s="220" t="s">
        <v>102</v>
      </c>
      <c r="B24" s="220" t="s">
        <v>98</v>
      </c>
      <c r="C24" s="220" t="s">
        <v>100</v>
      </c>
      <c r="D24" s="220" t="s">
        <v>72</v>
      </c>
      <c r="E24" s="227" t="s">
        <v>235</v>
      </c>
      <c r="F24" s="226">
        <v>1000000</v>
      </c>
    </row>
    <row r="25" ht="42" customHeight="1" spans="1:6">
      <c r="A25" s="220" t="s">
        <v>102</v>
      </c>
      <c r="B25" s="220" t="s">
        <v>98</v>
      </c>
      <c r="C25" s="220" t="s">
        <v>100</v>
      </c>
      <c r="D25" s="220" t="s">
        <v>72</v>
      </c>
      <c r="E25" s="227" t="s">
        <v>236</v>
      </c>
      <c r="F25" s="226">
        <v>89200</v>
      </c>
    </row>
    <row r="26" ht="24.95" customHeight="1" spans="1:6">
      <c r="A26" s="220" t="s">
        <v>102</v>
      </c>
      <c r="B26" s="220" t="s">
        <v>98</v>
      </c>
      <c r="C26" s="220" t="s">
        <v>100</v>
      </c>
      <c r="D26" s="220" t="s">
        <v>72</v>
      </c>
      <c r="E26" s="227" t="s">
        <v>237</v>
      </c>
      <c r="F26" s="226">
        <v>135210</v>
      </c>
    </row>
    <row r="27" ht="24.95" customHeight="1" spans="1:6">
      <c r="A27" s="220" t="s">
        <v>102</v>
      </c>
      <c r="B27" s="220" t="s">
        <v>98</v>
      </c>
      <c r="C27" s="220" t="s">
        <v>100</v>
      </c>
      <c r="D27" s="220" t="s">
        <v>72</v>
      </c>
      <c r="E27" s="227" t="s">
        <v>238</v>
      </c>
      <c r="F27" s="226">
        <v>282580</v>
      </c>
    </row>
    <row r="28" ht="24.95" customHeight="1" spans="1:6">
      <c r="A28" s="220" t="s">
        <v>102</v>
      </c>
      <c r="B28" s="220" t="s">
        <v>98</v>
      </c>
      <c r="C28" s="220" t="s">
        <v>100</v>
      </c>
      <c r="D28" s="220" t="s">
        <v>72</v>
      </c>
      <c r="E28" s="227" t="s">
        <v>239</v>
      </c>
      <c r="F28" s="226">
        <v>605475</v>
      </c>
    </row>
    <row r="29" ht="45" customHeight="1" spans="1:6">
      <c r="A29" s="220" t="s">
        <v>102</v>
      </c>
      <c r="B29" s="220" t="s">
        <v>98</v>
      </c>
      <c r="C29" s="220" t="s">
        <v>100</v>
      </c>
      <c r="D29" s="220" t="s">
        <v>72</v>
      </c>
      <c r="E29" s="227" t="s">
        <v>240</v>
      </c>
      <c r="F29" s="226">
        <v>983034</v>
      </c>
    </row>
    <row r="30" ht="42" customHeight="1" spans="1:6">
      <c r="A30" s="220" t="s">
        <v>102</v>
      </c>
      <c r="B30" s="220" t="s">
        <v>98</v>
      </c>
      <c r="C30" s="220" t="s">
        <v>100</v>
      </c>
      <c r="D30" s="220" t="s">
        <v>72</v>
      </c>
      <c r="E30" s="227" t="s">
        <v>241</v>
      </c>
      <c r="F30" s="226">
        <v>132600</v>
      </c>
    </row>
    <row r="31" ht="24.95" customHeight="1" spans="1:6">
      <c r="A31" s="220"/>
      <c r="B31" s="220"/>
      <c r="C31" s="220"/>
      <c r="D31" s="220"/>
      <c r="E31" s="215" t="s">
        <v>110</v>
      </c>
      <c r="F31" s="224">
        <f>SUM(F32)</f>
        <v>200000</v>
      </c>
    </row>
    <row r="32" ht="24.95" customHeight="1" spans="1:6">
      <c r="A32" s="220" t="s">
        <v>102</v>
      </c>
      <c r="B32" s="220" t="s">
        <v>84</v>
      </c>
      <c r="C32" s="220" t="s">
        <v>100</v>
      </c>
      <c r="D32" s="220" t="s">
        <v>72</v>
      </c>
      <c r="E32" s="223" t="s">
        <v>242</v>
      </c>
      <c r="F32" s="225">
        <v>200000</v>
      </c>
    </row>
    <row r="33" ht="24.95" customHeight="1" spans="1:6">
      <c r="A33" s="220"/>
      <c r="B33" s="220"/>
      <c r="C33" s="220"/>
      <c r="D33" s="220"/>
      <c r="E33" s="215" t="s">
        <v>113</v>
      </c>
      <c r="F33" s="224">
        <f>SUM(F34:F38)</f>
        <v>13958800</v>
      </c>
    </row>
    <row r="34" ht="24.95" customHeight="1" spans="1:6">
      <c r="A34" s="220" t="s">
        <v>102</v>
      </c>
      <c r="B34" s="220" t="s">
        <v>100</v>
      </c>
      <c r="C34" s="220" t="s">
        <v>100</v>
      </c>
      <c r="D34" s="220" t="s">
        <v>72</v>
      </c>
      <c r="E34" s="223" t="s">
        <v>243</v>
      </c>
      <c r="F34" s="225">
        <v>4500000</v>
      </c>
    </row>
    <row r="35" ht="24.95" customHeight="1" spans="1:6">
      <c r="A35" s="220" t="s">
        <v>102</v>
      </c>
      <c r="B35" s="220" t="s">
        <v>100</v>
      </c>
      <c r="C35" s="220" t="s">
        <v>100</v>
      </c>
      <c r="D35" s="220" t="s">
        <v>72</v>
      </c>
      <c r="E35" s="223" t="s">
        <v>244</v>
      </c>
      <c r="F35" s="225">
        <v>5080000</v>
      </c>
    </row>
    <row r="36" ht="24.95" customHeight="1" spans="1:6">
      <c r="A36" s="220" t="s">
        <v>102</v>
      </c>
      <c r="B36" s="220" t="s">
        <v>100</v>
      </c>
      <c r="C36" s="220" t="s">
        <v>100</v>
      </c>
      <c r="D36" s="220" t="s">
        <v>72</v>
      </c>
      <c r="E36" s="136" t="s">
        <v>245</v>
      </c>
      <c r="F36" s="226">
        <v>1500000</v>
      </c>
    </row>
    <row r="37" ht="24.95" customHeight="1" spans="1:6">
      <c r="A37" s="220" t="s">
        <v>102</v>
      </c>
      <c r="B37" s="220" t="s">
        <v>100</v>
      </c>
      <c r="C37" s="220" t="s">
        <v>100</v>
      </c>
      <c r="D37" s="220" t="s">
        <v>72</v>
      </c>
      <c r="E37" s="227" t="s">
        <v>246</v>
      </c>
      <c r="F37" s="226">
        <v>2046600</v>
      </c>
    </row>
    <row r="38" ht="24.95" customHeight="1" spans="1:6">
      <c r="A38" s="220" t="s">
        <v>102</v>
      </c>
      <c r="B38" s="220" t="s">
        <v>100</v>
      </c>
      <c r="C38" s="220" t="s">
        <v>100</v>
      </c>
      <c r="D38" s="220" t="s">
        <v>72</v>
      </c>
      <c r="E38" s="227" t="s">
        <v>247</v>
      </c>
      <c r="F38" s="226">
        <v>832200</v>
      </c>
    </row>
  </sheetData>
  <mergeCells count="7">
    <mergeCell ref="A1:C1"/>
    <mergeCell ref="A2:F2"/>
    <mergeCell ref="A3:E3"/>
    <mergeCell ref="A4:C4"/>
    <mergeCell ref="D4:D5"/>
    <mergeCell ref="E4:E5"/>
    <mergeCell ref="F4:F5"/>
  </mergeCells>
  <pageMargins left="0.75" right="0.314583333333333" top="0.629861111111111" bottom="0.270000010728836"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李春水务</cp:lastModifiedBy>
  <dcterms:created xsi:type="dcterms:W3CDTF">2023-02-27T01:43:00Z</dcterms:created>
  <cp:lastPrinted>2023-02-28T00:56:00Z</cp:lastPrinted>
  <dcterms:modified xsi:type="dcterms:W3CDTF">2023-10-17T09:15:19Z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2052-11.8.2.11978</vt:lpwstr>
  </property>
  <property fmtid="{D5CDD505-2E9C-101B-9397-08002B2CF9AE}" pid="3" name="ICV">
    <vt:lpwstr>4693D43E0C83437688C4A4AABE168959</vt:lpwstr>
  </property>
</Properties>
</file>