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584.75" sheetId="3" r:id="rId1"/>
  </sheets>
  <definedNames>
    <definedName name="_xlnm._FilterDatabase" localSheetId="0" hidden="1">'584.75'!$6:$18</definedName>
    <definedName name="_xlnm.Print_Titles" localSheetId="0">'584.75'!$4:$6</definedName>
  </definedNames>
  <calcPr calcId="144525"/>
</workbook>
</file>

<file path=xl/sharedStrings.xml><?xml version="1.0" encoding="utf-8"?>
<sst xmlns="http://schemas.openxmlformats.org/spreadsheetml/2006/main" count="160" uniqueCount="94">
  <si>
    <t>附件</t>
  </si>
  <si>
    <t>盐边县2021年县级财政衔接推进乡村振兴补助资金项目安排计划</t>
  </si>
  <si>
    <t>项目类别和名称</t>
  </si>
  <si>
    <t>项目建设基本情况</t>
  </si>
  <si>
    <t>项目资金来源及资金规模</t>
  </si>
  <si>
    <t>项目实施</t>
  </si>
  <si>
    <t>绩效目标</t>
  </si>
  <si>
    <t>带贫减贫机制</t>
  </si>
  <si>
    <t>备注</t>
  </si>
  <si>
    <t>序号</t>
  </si>
  <si>
    <t>项目类别</t>
  </si>
  <si>
    <t>项目名称</t>
  </si>
  <si>
    <t>项目建设地点</t>
  </si>
  <si>
    <t>项目建设内容</t>
  </si>
  <si>
    <t>单位</t>
  </si>
  <si>
    <t>规模</t>
  </si>
  <si>
    <t>建设标准</t>
  </si>
  <si>
    <t>补助标准</t>
  </si>
  <si>
    <t>计划投入资金（万元）</t>
  </si>
  <si>
    <t>项目实施责任单位</t>
  </si>
  <si>
    <t>责任人</t>
  </si>
  <si>
    <t>项目建设年度</t>
  </si>
  <si>
    <t>总投资</t>
  </si>
  <si>
    <t>财政衔接推进乡村振兴补助资金</t>
  </si>
  <si>
    <t>自筹及其他资金</t>
  </si>
  <si>
    <t>乡镇</t>
  </si>
  <si>
    <t>村</t>
  </si>
  <si>
    <t>小计</t>
  </si>
  <si>
    <t>中央资金</t>
  </si>
  <si>
    <t>省级资金</t>
  </si>
  <si>
    <t>市级资金</t>
  </si>
  <si>
    <t>县级资金</t>
  </si>
  <si>
    <t>县本级投入资金</t>
  </si>
  <si>
    <t>公共支出项目</t>
  </si>
  <si>
    <t>扶贫保</t>
  </si>
  <si>
    <t>全县</t>
  </si>
  <si>
    <t>计划实施全县脱贫户、监测户购买“扶贫保”，提高抵御风险能力，防止因病、因灾、重大事故而意外返贫，持续巩固脱贫攻坚成果。每户投保费用为42元，其中：财政补贴80%、贫困户自缴20%。</t>
  </si>
  <si>
    <t>项</t>
  </si>
  <si>
    <t>达到行业部门建设标准</t>
  </si>
  <si>
    <t>按照实际投保户数进行补助</t>
  </si>
  <si>
    <t>县乡村振兴局</t>
  </si>
  <si>
    <t>苏朝军</t>
  </si>
  <si>
    <t>2021年</t>
  </si>
  <si>
    <t>详见绩效申报表</t>
  </si>
  <si>
    <t>提高抵御风险能力，防止因病、因灾、重大事故而意外返贫，持续巩固脱贫攻坚成果。每户投保费用为42元，其中：财政补贴80%、贫困户自缴20%。</t>
  </si>
  <si>
    <t>医疗保障项目</t>
  </si>
  <si>
    <t>医疗救助</t>
  </si>
  <si>
    <t>计划补充注入县卫生扶贫救助基金项目1项。</t>
  </si>
  <si>
    <t>按照实际完成工程量进行补助</t>
  </si>
  <si>
    <t>县卫生健康局</t>
  </si>
  <si>
    <t>姜旺东</t>
  </si>
  <si>
    <t>有效解决脱贫户基本医疗保障问题，防止出现规模性返贫致贫</t>
  </si>
  <si>
    <t>金融保障项目</t>
  </si>
  <si>
    <t>扶贫住房建设贷款贴息</t>
  </si>
  <si>
    <t>计划实施2021年全县扶贫住房建设贷款贴息资金项目1个，对全县脱贫户扶贫住房建设贷款予以贴息</t>
  </si>
  <si>
    <t>按照实际贷款金额贴息</t>
  </si>
  <si>
    <t>县乡村振兴局
县财政局</t>
  </si>
  <si>
    <t>苏朝军
彭道华</t>
  </si>
  <si>
    <t>有效解决脱贫户住房建设贷款资金短缺问题，巩固脱贫成效</t>
  </si>
  <si>
    <t>经费保障项目</t>
  </si>
  <si>
    <t>驻村工作经费保障</t>
  </si>
  <si>
    <t>计划实施2021年1至5月第一书记生活补助28人，每人每年补助1.5万元</t>
  </si>
  <si>
    <t>按照实际驻村时间进行补助</t>
  </si>
  <si>
    <t>县委组织部
县直机关工委</t>
  </si>
  <si>
    <t>程远凤</t>
  </si>
  <si>
    <t>进一步保障落实驻村工作组工作经费，确保完成巩固拓展脱贫攻坚成果同乡村振兴有效衔接目标任务。</t>
  </si>
  <si>
    <t>计划实施2021年1至5月驻村工作队员生活补助46人，每人每年补助1.32万元</t>
  </si>
  <si>
    <t>翁兴亮
程远凤</t>
  </si>
  <si>
    <t>计划实施2021年下半年新选派驻村队员购买意外保险费50人，每人补助300元</t>
  </si>
  <si>
    <t>300元/人</t>
  </si>
  <si>
    <t>计划实施2021年下半年新选派驻村干部一次性生活补助45人，每人补助2000元</t>
  </si>
  <si>
    <t>2000元/人</t>
  </si>
  <si>
    <t>工作经费</t>
  </si>
  <si>
    <t>计划保障县财政局、县乡村振兴局2021年巩固拓展脱贫攻坚成果同乡村振兴有效衔接工作经费</t>
  </si>
  <si>
    <t>按照实际产生工程经费进行补助</t>
  </si>
  <si>
    <t>有效解决乡村振兴工作经费短缺问题，确保完成巩固拓展脱贫攻坚成果同乡村振兴有效衔接目标任务。</t>
  </si>
  <si>
    <t>项目管理费</t>
  </si>
  <si>
    <t>计划实施全县项目管理费项目1项，用于全县巩固拓展项目设计、监理及项目管理、验收等费用</t>
  </si>
  <si>
    <t>确保项目顺利实施，促进地方经济发展，巩固脱贫成效。</t>
  </si>
  <si>
    <t>产业发展项目</t>
  </si>
  <si>
    <t>村集体经济扶持</t>
  </si>
  <si>
    <t>计划给与10个省级集体经济扶持村、7个市级集体经济扶持村一次性专项补助</t>
  </si>
  <si>
    <t>按照实际就读人数进行补助</t>
  </si>
  <si>
    <t>县委组织部</t>
  </si>
  <si>
    <t>翁兴亮</t>
  </si>
  <si>
    <t>扶持村集体经济，促进地方经济发展，巩固脱贫成效。</t>
  </si>
  <si>
    <t>支持带动农头企业发展</t>
  </si>
  <si>
    <t>红格镇</t>
  </si>
  <si>
    <t>奖补龙头企业田野创新农业科技有限公司公司发展，带动脱贫户、监测户务工就业及全县芒果产业发展</t>
  </si>
  <si>
    <t>个</t>
  </si>
  <si>
    <t>县农业农村局
县乡村振兴局
县财政局</t>
  </si>
  <si>
    <t>黄元林
苏朝军
彭道华</t>
  </si>
  <si>
    <t>支持壮大龙头企业发展，带动脱贫地区产业增收及脱贫群众务工问题</t>
  </si>
  <si>
    <t>脱贫村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</si>
</sst>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tabSelected="1" zoomScale="70" zoomScaleNormal="70" workbookViewId="0">
      <pane ySplit="6" topLeftCell="A7" activePane="bottomLeft" state="frozen"/>
      <selection/>
      <selection pane="bottomLeft" activeCell="L8" sqref="L8"/>
    </sheetView>
  </sheetViews>
  <sheetFormatPr defaultColWidth="9" defaultRowHeight="14.4"/>
  <cols>
    <col min="1" max="1" width="8.25" style="2" customWidth="1"/>
    <col min="2" max="2" width="18.8796296296296" style="3" customWidth="1"/>
    <col min="3" max="3" width="18.5" style="3" customWidth="1"/>
    <col min="4" max="4" width="12.8796296296296" style="2" customWidth="1"/>
    <col min="5" max="5" width="11" style="2" customWidth="1"/>
    <col min="6" max="6" width="27.3148148148148" style="4" customWidth="1"/>
    <col min="7" max="7" width="9.87962962962963" style="2" customWidth="1"/>
    <col min="8" max="8" width="8.87962962962963" style="2" customWidth="1"/>
    <col min="9" max="9" width="15.25" style="2" customWidth="1"/>
    <col min="10" max="11" width="13.8796296296296" style="2" customWidth="1"/>
    <col min="12" max="12" width="11.8796296296296" style="5" customWidth="1"/>
    <col min="13" max="17" width="11.8796296296296" style="2" customWidth="1"/>
    <col min="18" max="20" width="13.5" style="2" customWidth="1"/>
    <col min="21" max="21" width="12.8518518518519" style="6" customWidth="1"/>
    <col min="22" max="22" width="14.1296296296296" style="6"/>
    <col min="23" max="23" width="11.1296296296296" style="2" customWidth="1"/>
    <col min="24" max="24" width="11.6296296296296" style="6"/>
    <col min="25" max="16384" width="9" style="6"/>
  </cols>
  <sheetData>
    <row r="1" spans="1:2">
      <c r="A1" s="7" t="s">
        <v>0</v>
      </c>
      <c r="B1" s="8"/>
    </row>
    <row r="2" ht="36" customHeight="1" spans="1:23">
      <c r="A2" s="9" t="s">
        <v>1</v>
      </c>
      <c r="B2" s="10"/>
      <c r="C2" s="10"/>
      <c r="D2" s="9"/>
      <c r="E2" s="9"/>
      <c r="F2" s="11"/>
      <c r="G2" s="9"/>
      <c r="H2" s="9"/>
      <c r="I2" s="9"/>
      <c r="J2" s="9"/>
      <c r="K2" s="9"/>
      <c r="L2" s="20"/>
      <c r="M2" s="9"/>
      <c r="N2" s="9"/>
      <c r="O2" s="9"/>
      <c r="P2" s="9"/>
      <c r="Q2" s="9"/>
      <c r="R2" s="9"/>
      <c r="S2" s="9"/>
      <c r="T2" s="9"/>
      <c r="W2" s="9"/>
    </row>
    <row r="3" ht="36" customHeight="1" spans="1:23">
      <c r="A3" s="12" t="s">
        <v>2</v>
      </c>
      <c r="B3" s="13"/>
      <c r="C3" s="13"/>
      <c r="D3" s="12" t="s">
        <v>3</v>
      </c>
      <c r="E3" s="12"/>
      <c r="F3" s="14"/>
      <c r="G3" s="12"/>
      <c r="H3" s="12"/>
      <c r="I3" s="12"/>
      <c r="J3" s="12"/>
      <c r="K3" s="12" t="s">
        <v>4</v>
      </c>
      <c r="L3" s="12"/>
      <c r="M3" s="12"/>
      <c r="N3" s="12"/>
      <c r="O3" s="12"/>
      <c r="P3" s="12"/>
      <c r="Q3" s="12"/>
      <c r="R3" s="12" t="s">
        <v>5</v>
      </c>
      <c r="S3" s="12"/>
      <c r="T3" s="12"/>
      <c r="U3" s="28" t="s">
        <v>6</v>
      </c>
      <c r="V3" s="28" t="s">
        <v>7</v>
      </c>
      <c r="W3" s="29" t="s">
        <v>8</v>
      </c>
    </row>
    <row r="4" s="1" customFormat="1" ht="30.95" customHeight="1" spans="1:23">
      <c r="A4" s="12" t="s">
        <v>9</v>
      </c>
      <c r="B4" s="13" t="s">
        <v>10</v>
      </c>
      <c r="C4" s="13" t="s">
        <v>11</v>
      </c>
      <c r="D4" s="12" t="s">
        <v>12</v>
      </c>
      <c r="E4" s="12"/>
      <c r="F4" s="14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13" t="s">
        <v>18</v>
      </c>
      <c r="L4" s="13"/>
      <c r="M4" s="13"/>
      <c r="N4" s="13"/>
      <c r="O4" s="13"/>
      <c r="P4" s="13"/>
      <c r="Q4" s="13"/>
      <c r="R4" s="13" t="s">
        <v>19</v>
      </c>
      <c r="S4" s="13" t="s">
        <v>20</v>
      </c>
      <c r="T4" s="13" t="s">
        <v>21</v>
      </c>
      <c r="U4" s="30"/>
      <c r="V4" s="30"/>
      <c r="W4" s="31"/>
    </row>
    <row r="5" s="1" customFormat="1" ht="30.95" customHeight="1" spans="1:23">
      <c r="A5" s="12"/>
      <c r="B5" s="13"/>
      <c r="C5" s="13"/>
      <c r="D5" s="12"/>
      <c r="E5" s="12"/>
      <c r="F5" s="14"/>
      <c r="G5" s="12"/>
      <c r="H5" s="12"/>
      <c r="I5" s="12"/>
      <c r="J5" s="12"/>
      <c r="K5" s="12" t="s">
        <v>22</v>
      </c>
      <c r="L5" s="13" t="s">
        <v>23</v>
      </c>
      <c r="M5" s="13"/>
      <c r="N5" s="13"/>
      <c r="O5" s="13"/>
      <c r="P5" s="13"/>
      <c r="Q5" s="13" t="s">
        <v>24</v>
      </c>
      <c r="R5" s="13"/>
      <c r="S5" s="13"/>
      <c r="T5" s="13"/>
      <c r="U5" s="30"/>
      <c r="V5" s="30"/>
      <c r="W5" s="31"/>
    </row>
    <row r="6" s="1" customFormat="1" ht="33.95" customHeight="1" spans="1:23">
      <c r="A6" s="12"/>
      <c r="B6" s="13"/>
      <c r="C6" s="13"/>
      <c r="D6" s="12" t="s">
        <v>25</v>
      </c>
      <c r="E6" s="12" t="s">
        <v>26</v>
      </c>
      <c r="F6" s="14"/>
      <c r="G6" s="12"/>
      <c r="H6" s="12"/>
      <c r="I6" s="12"/>
      <c r="J6" s="12"/>
      <c r="K6" s="12"/>
      <c r="L6" s="12" t="s">
        <v>27</v>
      </c>
      <c r="M6" s="12" t="s">
        <v>28</v>
      </c>
      <c r="N6" s="12" t="s">
        <v>29</v>
      </c>
      <c r="O6" s="13" t="s">
        <v>30</v>
      </c>
      <c r="P6" s="13" t="s">
        <v>31</v>
      </c>
      <c r="Q6" s="13"/>
      <c r="R6" s="13"/>
      <c r="S6" s="13"/>
      <c r="T6" s="13"/>
      <c r="U6" s="32"/>
      <c r="V6" s="32"/>
      <c r="W6" s="33"/>
    </row>
    <row r="7" ht="45" customHeight="1" spans="1:24">
      <c r="A7" s="15"/>
      <c r="B7" s="16" t="s">
        <v>32</v>
      </c>
      <c r="C7" s="16"/>
      <c r="D7" s="16"/>
      <c r="E7" s="16"/>
      <c r="F7" s="17"/>
      <c r="G7" s="16"/>
      <c r="H7" s="16"/>
      <c r="I7" s="16"/>
      <c r="J7" s="16"/>
      <c r="K7" s="21">
        <f>L7+Q7</f>
        <v>588.43296</v>
      </c>
      <c r="L7" s="21">
        <f>P7</f>
        <v>584.7546</v>
      </c>
      <c r="M7" s="21"/>
      <c r="N7" s="21"/>
      <c r="O7" s="21"/>
      <c r="P7" s="21">
        <f>SUM(P8:P18)</f>
        <v>584.7546</v>
      </c>
      <c r="Q7" s="21">
        <f>SUM(Q8:Q18)</f>
        <v>3.67836</v>
      </c>
      <c r="R7" s="16"/>
      <c r="S7" s="16"/>
      <c r="T7" s="16"/>
      <c r="U7" s="34"/>
      <c r="V7" s="34"/>
      <c r="W7" s="16"/>
      <c r="X7" s="1"/>
    </row>
    <row r="8" ht="155" customHeight="1" spans="1:24">
      <c r="A8" s="15">
        <v>1</v>
      </c>
      <c r="B8" s="18" t="s">
        <v>33</v>
      </c>
      <c r="C8" s="18" t="s">
        <v>34</v>
      </c>
      <c r="D8" s="18" t="s">
        <v>35</v>
      </c>
      <c r="E8" s="18"/>
      <c r="F8" s="19" t="s">
        <v>36</v>
      </c>
      <c r="G8" s="18" t="s">
        <v>37</v>
      </c>
      <c r="H8" s="18">
        <v>1</v>
      </c>
      <c r="I8" s="18" t="s">
        <v>38</v>
      </c>
      <c r="J8" s="18" t="s">
        <v>39</v>
      </c>
      <c r="K8" s="22">
        <v>18.3918</v>
      </c>
      <c r="L8" s="22">
        <v>14.71344</v>
      </c>
      <c r="M8" s="22"/>
      <c r="N8" s="23"/>
      <c r="O8" s="22"/>
      <c r="P8" s="24">
        <f>4379*42*0.8/10000</f>
        <v>14.71344</v>
      </c>
      <c r="Q8" s="24">
        <f>4379*42*0.2/10000</f>
        <v>3.67836</v>
      </c>
      <c r="R8" s="15" t="s">
        <v>40</v>
      </c>
      <c r="S8" s="15" t="s">
        <v>41</v>
      </c>
      <c r="T8" s="15" t="s">
        <v>42</v>
      </c>
      <c r="U8" s="34" t="s">
        <v>43</v>
      </c>
      <c r="V8" s="35" t="s">
        <v>44</v>
      </c>
      <c r="W8" s="18"/>
      <c r="X8" s="1"/>
    </row>
    <row r="9" ht="72" customHeight="1" spans="1:24">
      <c r="A9" s="15">
        <v>2</v>
      </c>
      <c r="B9" s="18" t="s">
        <v>45</v>
      </c>
      <c r="C9" s="18" t="s">
        <v>46</v>
      </c>
      <c r="D9" s="18" t="s">
        <v>35</v>
      </c>
      <c r="E9" s="18"/>
      <c r="F9" s="19" t="s">
        <v>47</v>
      </c>
      <c r="G9" s="18" t="s">
        <v>37</v>
      </c>
      <c r="H9" s="18">
        <v>1</v>
      </c>
      <c r="I9" s="18" t="s">
        <v>38</v>
      </c>
      <c r="J9" s="18" t="s">
        <v>48</v>
      </c>
      <c r="K9" s="22">
        <v>60</v>
      </c>
      <c r="L9" s="25">
        <v>60</v>
      </c>
      <c r="M9" s="25"/>
      <c r="N9" s="26"/>
      <c r="O9" s="25"/>
      <c r="P9" s="15">
        <v>60</v>
      </c>
      <c r="Q9" s="15"/>
      <c r="R9" s="15" t="s">
        <v>49</v>
      </c>
      <c r="S9" s="15" t="s">
        <v>50</v>
      </c>
      <c r="T9" s="15" t="s">
        <v>42</v>
      </c>
      <c r="U9" s="34" t="s">
        <v>43</v>
      </c>
      <c r="V9" s="35" t="s">
        <v>51</v>
      </c>
      <c r="W9" s="18"/>
      <c r="X9" s="1"/>
    </row>
    <row r="10" ht="82" customHeight="1" spans="1:24">
      <c r="A10" s="15">
        <v>3</v>
      </c>
      <c r="B10" s="18" t="s">
        <v>52</v>
      </c>
      <c r="C10" s="18" t="s">
        <v>53</v>
      </c>
      <c r="D10" s="15" t="s">
        <v>35</v>
      </c>
      <c r="E10" s="15"/>
      <c r="F10" s="19" t="s">
        <v>54</v>
      </c>
      <c r="G10" s="18" t="s">
        <v>37</v>
      </c>
      <c r="H10" s="18">
        <v>1</v>
      </c>
      <c r="I10" s="18" t="s">
        <v>38</v>
      </c>
      <c r="J10" s="18" t="s">
        <v>55</v>
      </c>
      <c r="K10" s="22">
        <v>150</v>
      </c>
      <c r="L10" s="25">
        <v>150</v>
      </c>
      <c r="M10" s="18"/>
      <c r="N10" s="15"/>
      <c r="O10" s="15"/>
      <c r="P10" s="15">
        <v>150</v>
      </c>
      <c r="Q10" s="15"/>
      <c r="R10" s="18" t="s">
        <v>56</v>
      </c>
      <c r="S10" s="18" t="s">
        <v>57</v>
      </c>
      <c r="T10" s="15" t="s">
        <v>42</v>
      </c>
      <c r="U10" s="34" t="s">
        <v>43</v>
      </c>
      <c r="V10" s="34" t="s">
        <v>58</v>
      </c>
      <c r="W10" s="18"/>
      <c r="X10" s="1"/>
    </row>
    <row r="11" ht="103" customHeight="1" spans="1:24">
      <c r="A11" s="15">
        <v>4</v>
      </c>
      <c r="B11" s="18" t="s">
        <v>59</v>
      </c>
      <c r="C11" s="18" t="s">
        <v>60</v>
      </c>
      <c r="D11" s="15" t="s">
        <v>35</v>
      </c>
      <c r="E11" s="15"/>
      <c r="F11" s="19" t="s">
        <v>61</v>
      </c>
      <c r="G11" s="18" t="s">
        <v>37</v>
      </c>
      <c r="H11" s="18">
        <v>1</v>
      </c>
      <c r="I11" s="18" t="s">
        <v>38</v>
      </c>
      <c r="J11" s="18" t="s">
        <v>62</v>
      </c>
      <c r="K11" s="22">
        <v>20.2</v>
      </c>
      <c r="L11" s="25">
        <v>20.2</v>
      </c>
      <c r="M11" s="18"/>
      <c r="N11" s="15"/>
      <c r="O11" s="15"/>
      <c r="P11" s="15">
        <v>20.2</v>
      </c>
      <c r="Q11" s="15"/>
      <c r="R11" s="18" t="s">
        <v>63</v>
      </c>
      <c r="S11" s="18" t="s">
        <v>64</v>
      </c>
      <c r="T11" s="15" t="s">
        <v>42</v>
      </c>
      <c r="U11" s="34" t="s">
        <v>43</v>
      </c>
      <c r="V11" s="35" t="s">
        <v>65</v>
      </c>
      <c r="W11" s="18"/>
      <c r="X11" s="1"/>
    </row>
    <row r="12" ht="43.2" spans="1:24">
      <c r="A12" s="15">
        <v>5</v>
      </c>
      <c r="B12" s="18" t="s">
        <v>59</v>
      </c>
      <c r="C12" s="18"/>
      <c r="D12" s="15" t="s">
        <v>35</v>
      </c>
      <c r="E12" s="15"/>
      <c r="F12" s="19" t="s">
        <v>66</v>
      </c>
      <c r="G12" s="18" t="s">
        <v>37</v>
      </c>
      <c r="H12" s="18">
        <v>1</v>
      </c>
      <c r="I12" s="18" t="s">
        <v>38</v>
      </c>
      <c r="J12" s="18" t="s">
        <v>62</v>
      </c>
      <c r="K12" s="22">
        <v>30.36</v>
      </c>
      <c r="L12" s="25">
        <v>30.36</v>
      </c>
      <c r="M12" s="18"/>
      <c r="N12" s="15"/>
      <c r="O12" s="15"/>
      <c r="P12" s="15">
        <v>30.36</v>
      </c>
      <c r="Q12" s="15"/>
      <c r="R12" s="18" t="s">
        <v>63</v>
      </c>
      <c r="S12" s="18" t="s">
        <v>67</v>
      </c>
      <c r="T12" s="15" t="s">
        <v>42</v>
      </c>
      <c r="U12" s="34" t="s">
        <v>43</v>
      </c>
      <c r="V12" s="35"/>
      <c r="W12" s="18"/>
      <c r="X12" s="1"/>
    </row>
    <row r="13" ht="43.2" spans="1:24">
      <c r="A13" s="15">
        <v>6</v>
      </c>
      <c r="B13" s="18" t="s">
        <v>59</v>
      </c>
      <c r="C13" s="18"/>
      <c r="D13" s="15" t="s">
        <v>35</v>
      </c>
      <c r="E13" s="15"/>
      <c r="F13" s="19" t="s">
        <v>68</v>
      </c>
      <c r="G13" s="18" t="s">
        <v>37</v>
      </c>
      <c r="H13" s="18">
        <v>1</v>
      </c>
      <c r="I13" s="18" t="s">
        <v>38</v>
      </c>
      <c r="J13" s="18" t="s">
        <v>69</v>
      </c>
      <c r="K13" s="22">
        <v>1.5</v>
      </c>
      <c r="L13" s="25">
        <v>1.5</v>
      </c>
      <c r="M13" s="18"/>
      <c r="N13" s="15"/>
      <c r="O13" s="15"/>
      <c r="P13" s="15">
        <v>1.5</v>
      </c>
      <c r="Q13" s="15"/>
      <c r="R13" s="18" t="s">
        <v>63</v>
      </c>
      <c r="S13" s="18" t="s">
        <v>64</v>
      </c>
      <c r="T13" s="15" t="s">
        <v>42</v>
      </c>
      <c r="U13" s="34" t="s">
        <v>43</v>
      </c>
      <c r="V13" s="35"/>
      <c r="W13" s="18"/>
      <c r="X13" s="1"/>
    </row>
    <row r="14" ht="43.2" spans="1:24">
      <c r="A14" s="15">
        <v>7</v>
      </c>
      <c r="B14" s="18" t="s">
        <v>59</v>
      </c>
      <c r="C14" s="18"/>
      <c r="D14" s="15" t="s">
        <v>35</v>
      </c>
      <c r="E14" s="15"/>
      <c r="F14" s="19" t="s">
        <v>70</v>
      </c>
      <c r="G14" s="18" t="s">
        <v>37</v>
      </c>
      <c r="H14" s="18">
        <v>1</v>
      </c>
      <c r="I14" s="18" t="s">
        <v>38</v>
      </c>
      <c r="J14" s="18" t="s">
        <v>71</v>
      </c>
      <c r="K14" s="22">
        <v>9</v>
      </c>
      <c r="L14" s="25">
        <v>9</v>
      </c>
      <c r="M14" s="18"/>
      <c r="N14" s="15"/>
      <c r="O14" s="15"/>
      <c r="P14" s="15">
        <v>9</v>
      </c>
      <c r="Q14" s="15"/>
      <c r="R14" s="18" t="s">
        <v>63</v>
      </c>
      <c r="S14" s="18" t="s">
        <v>64</v>
      </c>
      <c r="T14" s="15" t="s">
        <v>42</v>
      </c>
      <c r="U14" s="34" t="s">
        <v>43</v>
      </c>
      <c r="V14" s="35"/>
      <c r="W14" s="18"/>
      <c r="X14" s="1"/>
    </row>
    <row r="15" ht="120" customHeight="1" spans="1:24">
      <c r="A15" s="15">
        <v>8</v>
      </c>
      <c r="B15" s="18" t="s">
        <v>59</v>
      </c>
      <c r="C15" s="18" t="s">
        <v>72</v>
      </c>
      <c r="D15" s="15" t="s">
        <v>35</v>
      </c>
      <c r="E15" s="15"/>
      <c r="F15" s="19" t="s">
        <v>73</v>
      </c>
      <c r="G15" s="18" t="s">
        <v>37</v>
      </c>
      <c r="H15" s="18">
        <v>1</v>
      </c>
      <c r="I15" s="18" t="s">
        <v>38</v>
      </c>
      <c r="J15" s="18" t="s">
        <v>74</v>
      </c>
      <c r="K15" s="22">
        <v>28.98116</v>
      </c>
      <c r="L15" s="22">
        <v>28.98116</v>
      </c>
      <c r="M15" s="27"/>
      <c r="N15" s="24"/>
      <c r="O15" s="24"/>
      <c r="P15" s="24">
        <f>59-0.00384-30-0.015</f>
        <v>28.98116</v>
      </c>
      <c r="Q15" s="15"/>
      <c r="R15" s="18" t="s">
        <v>56</v>
      </c>
      <c r="S15" s="18" t="s">
        <v>57</v>
      </c>
      <c r="T15" s="15" t="s">
        <v>42</v>
      </c>
      <c r="U15" s="34" t="s">
        <v>43</v>
      </c>
      <c r="V15" s="35" t="s">
        <v>75</v>
      </c>
      <c r="W15" s="18"/>
      <c r="X15" s="1"/>
    </row>
    <row r="16" ht="70" customHeight="1" spans="1:24">
      <c r="A16" s="15">
        <v>9</v>
      </c>
      <c r="B16" s="18" t="s">
        <v>59</v>
      </c>
      <c r="C16" s="18" t="s">
        <v>76</v>
      </c>
      <c r="D16" s="15" t="s">
        <v>35</v>
      </c>
      <c r="E16" s="15"/>
      <c r="F16" s="19" t="s">
        <v>77</v>
      </c>
      <c r="G16" s="18" t="s">
        <v>37</v>
      </c>
      <c r="H16" s="18">
        <v>1</v>
      </c>
      <c r="I16" s="18" t="s">
        <v>38</v>
      </c>
      <c r="J16" s="18" t="s">
        <v>74</v>
      </c>
      <c r="K16" s="22">
        <v>30</v>
      </c>
      <c r="L16" s="22">
        <v>30</v>
      </c>
      <c r="M16" s="27"/>
      <c r="N16" s="24"/>
      <c r="O16" s="24"/>
      <c r="P16" s="24">
        <v>30</v>
      </c>
      <c r="Q16" s="15"/>
      <c r="R16" s="18" t="s">
        <v>56</v>
      </c>
      <c r="S16" s="18" t="s">
        <v>57</v>
      </c>
      <c r="T16" s="15" t="s">
        <v>42</v>
      </c>
      <c r="U16" s="34" t="s">
        <v>43</v>
      </c>
      <c r="V16" s="35" t="s">
        <v>78</v>
      </c>
      <c r="W16" s="18"/>
      <c r="X16" s="1"/>
    </row>
    <row r="17" ht="73" customHeight="1" spans="1:24">
      <c r="A17" s="15">
        <v>10</v>
      </c>
      <c r="B17" s="18" t="s">
        <v>79</v>
      </c>
      <c r="C17" s="18" t="s">
        <v>80</v>
      </c>
      <c r="D17" s="15" t="s">
        <v>35</v>
      </c>
      <c r="E17" s="15"/>
      <c r="F17" s="19" t="s">
        <v>81</v>
      </c>
      <c r="G17" s="18" t="s">
        <v>37</v>
      </c>
      <c r="H17" s="18">
        <v>1</v>
      </c>
      <c r="I17" s="18" t="s">
        <v>38</v>
      </c>
      <c r="J17" s="18" t="s">
        <v>82</v>
      </c>
      <c r="K17" s="22">
        <v>120</v>
      </c>
      <c r="L17" s="25">
        <v>120</v>
      </c>
      <c r="M17" s="18"/>
      <c r="N17" s="15"/>
      <c r="O17" s="15"/>
      <c r="P17" s="15">
        <v>120</v>
      </c>
      <c r="Q17" s="15"/>
      <c r="R17" s="18" t="s">
        <v>83</v>
      </c>
      <c r="S17" s="18" t="s">
        <v>84</v>
      </c>
      <c r="T17" s="15" t="s">
        <v>42</v>
      </c>
      <c r="U17" s="34" t="s">
        <v>43</v>
      </c>
      <c r="V17" s="34" t="s">
        <v>85</v>
      </c>
      <c r="W17" s="18"/>
      <c r="X17" s="1"/>
    </row>
    <row r="18" ht="93" customHeight="1" spans="1:24">
      <c r="A18" s="15">
        <v>11</v>
      </c>
      <c r="B18" s="18" t="s">
        <v>79</v>
      </c>
      <c r="C18" s="18" t="s">
        <v>86</v>
      </c>
      <c r="D18" s="18" t="s">
        <v>87</v>
      </c>
      <c r="E18" s="15"/>
      <c r="F18" s="19" t="s">
        <v>88</v>
      </c>
      <c r="G18" s="18" t="s">
        <v>89</v>
      </c>
      <c r="H18" s="18">
        <v>1</v>
      </c>
      <c r="I18" s="18" t="s">
        <v>38</v>
      </c>
      <c r="J18" s="18" t="s">
        <v>48</v>
      </c>
      <c r="K18" s="22">
        <v>120</v>
      </c>
      <c r="L18" s="25">
        <v>120</v>
      </c>
      <c r="M18" s="18"/>
      <c r="N18" s="15"/>
      <c r="O18" s="15"/>
      <c r="P18" s="15">
        <v>120</v>
      </c>
      <c r="Q18" s="15"/>
      <c r="R18" s="18" t="s">
        <v>90</v>
      </c>
      <c r="S18" s="18" t="s">
        <v>91</v>
      </c>
      <c r="T18" s="15" t="s">
        <v>42</v>
      </c>
      <c r="U18" s="34" t="s">
        <v>43</v>
      </c>
      <c r="V18" s="35" t="s">
        <v>92</v>
      </c>
      <c r="W18" s="18" t="s">
        <v>93</v>
      </c>
      <c r="X18" s="1"/>
    </row>
  </sheetData>
  <autoFilter ref="A6:XFD18">
    <extLst/>
  </autoFilter>
  <mergeCells count="25">
    <mergeCell ref="A2:T2"/>
    <mergeCell ref="A3:C3"/>
    <mergeCell ref="D3:J3"/>
    <mergeCell ref="K3:Q3"/>
    <mergeCell ref="R3:T3"/>
    <mergeCell ref="K4:Q4"/>
    <mergeCell ref="L5:P5"/>
    <mergeCell ref="A4:A6"/>
    <mergeCell ref="B4:B6"/>
    <mergeCell ref="C4:C6"/>
    <mergeCell ref="C11:C14"/>
    <mergeCell ref="F4:F6"/>
    <mergeCell ref="G4:G6"/>
    <mergeCell ref="H4:H6"/>
    <mergeCell ref="I4:I6"/>
    <mergeCell ref="J4:J6"/>
    <mergeCell ref="K5:K6"/>
    <mergeCell ref="Q5:Q6"/>
    <mergeCell ref="R4:R6"/>
    <mergeCell ref="S4:S6"/>
    <mergeCell ref="T4:T6"/>
    <mergeCell ref="U3:U6"/>
    <mergeCell ref="V3:V6"/>
    <mergeCell ref="W3:W6"/>
    <mergeCell ref="D4:E5"/>
  </mergeCells>
  <pageMargins left="0.275" right="0.156944444444444" top="0.472222222222222" bottom="1" header="0.5" footer="0.156944444444444"/>
  <pageSetup paperSize="8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584.75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孟世金</dc:creator>
  <cp:lastModifiedBy>PC</cp:lastModifiedBy>
  <dcterms:created xsi:type="dcterms:W3CDTF">2021-07-24T05:59:00Z</dcterms:created>
  <dcterms:modified xsi:type="dcterms:W3CDTF">2021-12-24T12:55:12Z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02C5E3D2C81D47D09FD0252B120606EA</vt:lpwstr>
  </property>
  <property fmtid="{D5CDD505-2E9C-101B-9397-08002B2CF9AE}" pid="3" name="KSOProductBuildVer">
    <vt:lpwstr>2052-11.1.0.11194</vt:lpwstr>
  </property>
  <property fmtid="{D5CDD505-2E9C-101B-9397-08002B2CF9AE}" pid="4" name="KSOReadingLayout">
    <vt:bool>true</vt:bool>
  </property>
</Properties>
</file>